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Settings" sheetId="2" state="visible" r:id="rId2"/>
    <sheet xmlns:r="http://schemas.openxmlformats.org/officeDocument/2006/relationships" name="Transactions" sheetId="3" state="visible" r:id="rId3"/>
    <sheet xmlns:r="http://schemas.openxmlformats.org/officeDocument/2006/relationships" name="Dividends" sheetId="4" state="visible" r:id="rId4"/>
    <sheet xmlns:r="http://schemas.openxmlformats.org/officeDocument/2006/relationships" name="FX Rates" sheetId="5" state="visible" r:id="rId5"/>
    <sheet xmlns:r="http://schemas.openxmlformats.org/officeDocument/2006/relationships" name="Holdings" sheetId="6" state="visible" r:id="rId6"/>
    <sheet xmlns:r="http://schemas.openxmlformats.org/officeDocument/2006/relationships" name="Annual Summary" sheetId="7" state="visible" r:id="rId7"/>
    <sheet xmlns:r="http://schemas.openxmlformats.org/officeDocument/2006/relationships" name="Year-End Checklist" sheetId="8" state="visible" r:id="rId8"/>
    <sheet xmlns:r="http://schemas.openxmlformats.org/officeDocument/2006/relationships" name="Accountant Summary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#,##0.0000"/>
    <numFmt numFmtId="166" formatCode="#,##0.000000"/>
  </numFmts>
  <fonts count="5">
    <font>
      <name val="Calibri"/>
      <family val="2"/>
      <color theme="1"/>
      <sz val="11"/>
      <scheme val="minor"/>
    </font>
    <font>
      <b val="1"/>
      <sz val="15"/>
    </font>
    <font>
      <b val="1"/>
    </font>
    <font>
      <b val="1"/>
      <color rgb="00FFFFFF"/>
    </font>
    <font>
      <b val="1"/>
      <sz val="14"/>
    </font>
  </fonts>
  <fills count="5">
    <fill>
      <patternFill/>
    </fill>
    <fill>
      <patternFill patternType="gray125"/>
    </fill>
    <fill>
      <patternFill patternType="solid">
        <fgColor rgb="00D9EAF7"/>
      </patternFill>
    </fill>
    <fill>
      <patternFill patternType="solid">
        <fgColor rgb="00FFF2CC"/>
      </patternFill>
    </fill>
    <fill>
      <patternFill patternType="solid">
        <fgColor rgb="00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2" fillId="3" borderId="0" pivotButton="0" quotePrefix="0" xfId="0"/>
    <xf numFmtId="0" fontId="3" fillId="4" borderId="0" pivotButton="0" quotePrefix="0" xfId="0"/>
    <xf numFmtId="164" fontId="0" fillId="0" borderId="0" pivotButton="0" quotePrefix="0" xfId="0"/>
    <xf numFmtId="165" fontId="0" fillId="0" borderId="0" pivotButton="0" quotePrefix="0" xfId="0"/>
    <xf numFmtId="4" fontId="0" fillId="0" borderId="0" pivotButton="0" quotePrefix="0" xfId="0"/>
    <xf numFmtId="166" fontId="0" fillId="0" borderId="0" pivotButton="0" quotePrefix="0" xfId="0"/>
    <xf numFmtId="0" fontId="0" fillId="3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ables/table1.xml><?xml version="1.0" encoding="utf-8"?>
<table xmlns="http://schemas.openxmlformats.org/spreadsheetml/2006/main" id="1" name="TransactionsTable" displayName="TransactionsTable" ref="A1:S600" headerRowCount="1">
  <autoFilter ref="A1:S600"/>
  <tableColumns count="19">
    <tableColumn id="1" name="Trade Date"/>
    <tableColumn id="2" name="Settlement Date"/>
    <tableColumn id="3" name="Ticker"/>
    <tableColumn id="4" name="Company"/>
    <tableColumn id="5" name="Action"/>
    <tableColumn id="6" name="Quantity"/>
    <tableColumn id="7" name="Price USD"/>
    <tableColumn id="8" name="Gross USD"/>
    <tableColumn id="9" name="Brokerage USD"/>
    <tableColumn id="10" name="Other Fees USD"/>
    <tableColumn id="11" name="Net Cash USD"/>
    <tableColumn id="12" name="FX Rate AUD per USD"/>
    <tableColumn id="13" name="Net Cash AUD"/>
    <tableColumn id="14" name="Broker"/>
    <tableColumn id="15" name="Account"/>
    <tableColumn id="16" name="Contract Note Ref"/>
    <tableColumn id="17" name="Notes"/>
    <tableColumn id="18" name="Tax Year"/>
    <tableColumn id="19" name="Running Position Hint"/>
  </tableColumns>
  <tableStyleInfo name="TableStyleMedium2" showRowStripes="1"/>
</table>
</file>

<file path=xl/tables/table2.xml><?xml version="1.0" encoding="utf-8"?>
<table xmlns="http://schemas.openxmlformats.org/spreadsheetml/2006/main" id="2" name="DividendsTable" displayName="DividendsTable" ref="A1:Q600" headerRowCount="1">
  <autoFilter ref="A1:Q600"/>
  <tableColumns count="17">
    <tableColumn id="1" name="Payment Date"/>
    <tableColumn id="2" name="Ticker"/>
    <tableColumn id="3" name="Company"/>
    <tableColumn id="4" name="Shares Held"/>
    <tableColumn id="5" name="Dividend per Share USD"/>
    <tableColumn id="6" name="Gross Dividend USD"/>
    <tableColumn id="7" name="US Withholding Tax USD"/>
    <tableColumn id="8" name="Net Dividend USD"/>
    <tableColumn id="9" name="FX Rate AUD per USD"/>
    <tableColumn id="10" name="Gross Dividend AUD"/>
    <tableColumn id="11" name="Tax Withheld AUD"/>
    <tableColumn id="12" name="Net Dividend AUD"/>
    <tableColumn id="13" name="Broker"/>
    <tableColumn id="14" name="Account"/>
    <tableColumn id="15" name="Statement Ref"/>
    <tableColumn id="16" name="Notes"/>
    <tableColumn id="17" name="Tax Year"/>
  </tableColumns>
  <tableStyleInfo name="TableStyleMedium4" showRowStripes="1"/>
</table>
</file>

<file path=xl/tables/table3.xml><?xml version="1.0" encoding="utf-8"?>
<table xmlns="http://schemas.openxmlformats.org/spreadsheetml/2006/main" id="3" name="FXRatesTable" displayName="FXRatesTable" ref="A1:F300" headerRowCount="1">
  <autoFilter ref="A1:F300"/>
  <tableColumns count="6">
    <tableColumn id="1" name="Date"/>
    <tableColumn id="2" name="Currency Pair"/>
    <tableColumn id="3" name="Rate (AUD per USD)"/>
    <tableColumn id="4" name="Source"/>
    <tableColumn id="5" name="Used For"/>
    <tableColumn id="6" name="Notes"/>
  </tableColumns>
  <tableStyleInfo name="TableStyleMedium6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1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SMSF US Stocks Tracker</t>
        </is>
      </c>
    </row>
    <row r="3">
      <c r="A3" s="2" t="inlineStr">
        <is>
          <t>Purpose</t>
        </is>
      </c>
    </row>
    <row r="4">
      <c r="A4" t="inlineStr">
        <is>
          <t>Track US stock accumulation inside an SMSF: purchases, sales, dividends, FX conversion to AUD, holdings, and annual reporting summaries.</t>
        </is>
      </c>
    </row>
    <row r="6">
      <c r="A6" s="2" t="inlineStr">
        <is>
          <t>How to use</t>
        </is>
      </c>
    </row>
    <row r="7">
      <c r="A7" t="inlineStr">
        <is>
          <t>1. Fill in Settings first.</t>
        </is>
      </c>
    </row>
    <row r="8">
      <c r="A8" t="inlineStr">
        <is>
          <t>2. Add one row per trade in Transactions.</t>
        </is>
      </c>
    </row>
    <row r="9">
      <c r="A9" t="inlineStr">
        <is>
          <t>3. Add one row per dividend payment in Dividends.</t>
        </is>
      </c>
    </row>
    <row r="10">
      <c r="A10" t="inlineStr">
        <is>
          <t>4. Enter the FX rate actually used/accepted for each trade/dividend.</t>
        </is>
      </c>
    </row>
    <row r="11">
      <c r="A11" t="inlineStr">
        <is>
          <t>5. Holdings and Annual Summary update from the raw entries.</t>
        </is>
      </c>
    </row>
    <row r="12">
      <c r="A12" t="inlineStr">
        <is>
          <t>6. Confirm final reporting format with your SMSF accountant/auditor.</t>
        </is>
      </c>
    </row>
    <row r="15">
      <c r="A15" s="3" t="inlineStr">
        <is>
          <t>Important</t>
        </is>
      </c>
    </row>
    <row r="16">
      <c r="A16" t="inlineStr">
        <is>
          <t>This workbook is for record-keeping assistance only. It is not tax, accounting, or financial advice.</t>
        </is>
      </c>
    </row>
    <row r="18">
      <c r="A18" s="2" t="inlineStr">
        <is>
          <t>Suggested workflow</t>
        </is>
      </c>
    </row>
    <row r="19">
      <c r="A19" t="inlineStr">
        <is>
          <t>Buy shares -&gt; enter contract note details into Transactions.</t>
        </is>
      </c>
    </row>
    <row r="20">
      <c r="A20" t="inlineStr">
        <is>
          <t>Receive dividend -&gt; enter statement/payment details into Dividends.</t>
        </is>
      </c>
    </row>
    <row r="21">
      <c r="A21" t="inlineStr">
        <is>
          <t>At year end -&gt; filter by Tax Year and hand Annual Summary + source statements to accountant.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30" customWidth="1" min="2" max="2"/>
    <col width="40" customWidth="1" min="3" max="3"/>
  </cols>
  <sheetData>
    <row r="1">
      <c r="A1" s="4" t="inlineStr">
        <is>
          <t>Setting</t>
        </is>
      </c>
      <c r="B1" s="4" t="inlineStr">
        <is>
          <t>Value</t>
        </is>
      </c>
      <c r="C1" s="4" t="inlineStr">
        <is>
          <t>Notes</t>
        </is>
      </c>
    </row>
    <row r="2">
      <c r="A2" t="inlineStr">
        <is>
          <t>SMSF Name</t>
        </is>
      </c>
      <c r="C2" t="inlineStr">
        <is>
          <t>Enter exact fund name</t>
        </is>
      </c>
    </row>
    <row r="3">
      <c r="A3" t="inlineStr">
        <is>
          <t>Default Broker</t>
        </is>
      </c>
      <c r="C3" t="inlineStr">
        <is>
          <t>Optional</t>
        </is>
      </c>
    </row>
    <row r="4">
      <c r="A4" t="inlineStr">
        <is>
          <t>Base Currency</t>
        </is>
      </c>
      <c r="B4" t="inlineStr">
        <is>
          <t>USD</t>
        </is>
      </c>
      <c r="C4" t="inlineStr">
        <is>
          <t>For US stocks</t>
        </is>
      </c>
    </row>
    <row r="5">
      <c r="A5" t="inlineStr">
        <is>
          <t>Reporting Currency</t>
        </is>
      </c>
      <c r="B5" t="inlineStr">
        <is>
          <t>AUD</t>
        </is>
      </c>
      <c r="C5" t="inlineStr">
        <is>
          <t>For SMSF reporting</t>
        </is>
      </c>
    </row>
    <row r="6">
      <c r="A6" t="inlineStr">
        <is>
          <t>Default FX Pair</t>
        </is>
      </c>
      <c r="B6" t="inlineStr">
        <is>
          <t>USD/AUD</t>
        </is>
      </c>
      <c r="C6" t="inlineStr">
        <is>
          <t>AUD per 1 USD</t>
        </is>
      </c>
    </row>
    <row r="7">
      <c r="A7" t="inlineStr">
        <is>
          <t>Tax Year Convention</t>
        </is>
      </c>
      <c r="B7" t="inlineStr">
        <is>
          <t>AU FY</t>
        </is>
      </c>
      <c r="C7" t="inlineStr">
        <is>
          <t>1 Jul to 30 Jun</t>
        </is>
      </c>
    </row>
    <row r="8">
      <c r="A8" t="inlineStr">
        <is>
          <t>Prepared By</t>
        </is>
      </c>
      <c r="B8" t="inlineStr">
        <is>
          <t>Soren (Molty)</t>
        </is>
      </c>
      <c r="C8" t="inlineStr">
        <is>
          <t>Template first pass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S6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0" customWidth="1" min="3" max="3"/>
    <col width="24" customWidth="1" min="4" max="4"/>
    <col width="10" customWidth="1" min="5" max="5"/>
    <col width="10" customWidth="1" min="6" max="6"/>
    <col width="12" customWidth="1" min="7" max="7"/>
    <col width="12" customWidth="1" min="8" max="8"/>
    <col width="14" customWidth="1" min="9" max="9"/>
    <col width="14" customWidth="1" min="10" max="10"/>
    <col width="12" customWidth="1" min="11" max="11"/>
    <col width="16" customWidth="1" min="12" max="12"/>
    <col width="12" customWidth="1" min="13" max="13"/>
    <col width="16" customWidth="1" min="14" max="14"/>
    <col width="16" customWidth="1" min="15" max="15"/>
    <col width="18" customWidth="1" min="16" max="16"/>
    <col width="24" customWidth="1" min="17" max="17"/>
    <col width="14" customWidth="1" min="18" max="18"/>
    <col width="18" customWidth="1" min="19" max="19"/>
  </cols>
  <sheetData>
    <row r="1">
      <c r="A1" s="4" t="inlineStr">
        <is>
          <t>Trade Date</t>
        </is>
      </c>
      <c r="B1" s="4" t="inlineStr">
        <is>
          <t>Settlement Date</t>
        </is>
      </c>
      <c r="C1" s="4" t="inlineStr">
        <is>
          <t>Ticker</t>
        </is>
      </c>
      <c r="D1" s="4" t="inlineStr">
        <is>
          <t>Company</t>
        </is>
      </c>
      <c r="E1" s="4" t="inlineStr">
        <is>
          <t>Action</t>
        </is>
      </c>
      <c r="F1" s="4" t="inlineStr">
        <is>
          <t>Quantity</t>
        </is>
      </c>
      <c r="G1" s="4" t="inlineStr">
        <is>
          <t>Price USD</t>
        </is>
      </c>
      <c r="H1" s="4" t="inlineStr">
        <is>
          <t>Gross USD</t>
        </is>
      </c>
      <c r="I1" s="4" t="inlineStr">
        <is>
          <t>Brokerage USD</t>
        </is>
      </c>
      <c r="J1" s="4" t="inlineStr">
        <is>
          <t>Other Fees USD</t>
        </is>
      </c>
      <c r="K1" s="4" t="inlineStr">
        <is>
          <t>Net Cash USD</t>
        </is>
      </c>
      <c r="L1" s="4" t="inlineStr">
        <is>
          <t>FX Rate AUD per USD</t>
        </is>
      </c>
      <c r="M1" s="4" t="inlineStr">
        <is>
          <t>Net Cash AUD</t>
        </is>
      </c>
      <c r="N1" s="4" t="inlineStr">
        <is>
          <t>Broker</t>
        </is>
      </c>
      <c r="O1" s="4" t="inlineStr">
        <is>
          <t>Account</t>
        </is>
      </c>
      <c r="P1" s="4" t="inlineStr">
        <is>
          <t>Contract Note Ref</t>
        </is>
      </c>
      <c r="Q1" s="4" t="inlineStr">
        <is>
          <t>Notes</t>
        </is>
      </c>
      <c r="R1" s="4" t="inlineStr">
        <is>
          <t>Tax Year</t>
        </is>
      </c>
      <c r="S1" s="4" t="inlineStr">
        <is>
          <t>Running Position Hint</t>
        </is>
      </c>
    </row>
    <row r="2">
      <c r="A2" s="5" t="inlineStr">
        <is>
          <t>2026-05-07</t>
        </is>
      </c>
      <c r="B2" s="5" t="n"/>
      <c r="C2" t="inlineStr">
        <is>
          <t>GOOGL</t>
        </is>
      </c>
      <c r="D2" t="inlineStr">
        <is>
          <t>Alphabet Inc Class A</t>
        </is>
      </c>
      <c r="E2" t="inlineStr">
        <is>
          <t>BUY</t>
        </is>
      </c>
      <c r="F2" s="6" t="n">
        <v>12</v>
      </c>
      <c r="G2" s="7" t="n">
        <v>396.2</v>
      </c>
      <c r="H2" s="7" t="n">
        <v>4754.4</v>
      </c>
      <c r="I2" s="7" t="n">
        <v>3</v>
      </c>
      <c r="J2" s="7" t="n">
        <v>0</v>
      </c>
      <c r="K2" s="7" t="n">
        <v>-4757.4</v>
      </c>
      <c r="L2" s="7" t="n">
        <v>1.3813833726</v>
      </c>
      <c r="M2" s="7" t="n">
        <v>-6571.79</v>
      </c>
      <c r="N2" t="inlineStr">
        <is>
          <t>Stake</t>
        </is>
      </c>
      <c r="O2" t="inlineStr">
        <is>
          <t>SMSF</t>
        </is>
      </c>
      <c r="P2" t="inlineStr">
        <is>
          <t>purchase-1.jpg</t>
        </is>
      </c>
      <c r="Q2" t="inlineStr">
        <is>
          <t>Limit buy, 5:31pm NY; screenshot source copied under source-documents/2026-05-08-us-buys. Definitive FX: A$1 = US$0.723912 / US$1 = A$1.3813833726 from Stake deposit confirmation; AUD total cash amount A$6571.79.</t>
        </is>
      </c>
      <c r="R2" t="inlineStr">
        <is>
          <t>2026-27</t>
        </is>
      </c>
      <c r="S2" s="6">
        <f>IF(C2="","",SUMPRODUCT((C$2:C2=C2)*(IF(E$2:E2="BUY",F$2:F2,-F$2:F2))))</f>
        <v/>
      </c>
    </row>
    <row r="3">
      <c r="A3" s="5" t="inlineStr">
        <is>
          <t>2026-05-07</t>
        </is>
      </c>
      <c r="B3" s="5" t="n"/>
      <c r="C3" t="inlineStr">
        <is>
          <t>NVDA</t>
        </is>
      </c>
      <c r="D3" t="inlineStr">
        <is>
          <t>NVIDIA Corp</t>
        </is>
      </c>
      <c r="E3" t="inlineStr">
        <is>
          <t>BUY</t>
        </is>
      </c>
      <c r="F3" s="6" t="n">
        <v>22</v>
      </c>
      <c r="G3" s="7" t="n">
        <v>211.5</v>
      </c>
      <c r="H3" s="7" t="n">
        <v>4653</v>
      </c>
      <c r="I3" s="7" t="n">
        <v>3</v>
      </c>
      <c r="J3" s="7" t="n">
        <v>0</v>
      </c>
      <c r="K3" s="7" t="n">
        <v>-4656</v>
      </c>
      <c r="L3" s="7" t="n">
        <v>1.3813833726</v>
      </c>
      <c r="M3" s="7" t="n">
        <v>-6431.72</v>
      </c>
      <c r="N3" t="inlineStr">
        <is>
          <t>Stake</t>
        </is>
      </c>
      <c r="O3" t="inlineStr">
        <is>
          <t>SMSF</t>
        </is>
      </c>
      <c r="P3" t="inlineStr">
        <is>
          <t>purchase-3.jpg</t>
        </is>
      </c>
      <c r="Q3" t="inlineStr">
        <is>
          <t>Limit buy, 5:39pm NY; screenshot source copied under source-documents/2026-05-08-us-buys. Definitive FX: A$1 = US$0.723912 / US$1 = A$1.3813833726 from Stake deposit confirmation; AUD total cash amount A$6431.72.</t>
        </is>
      </c>
      <c r="R3" t="inlineStr">
        <is>
          <t>2026-27</t>
        </is>
      </c>
      <c r="S3" s="6">
        <f>IF(C3="","",SUMPRODUCT((C$2:C3=C3)*(IF(E$2:E3="BUY",F$2:F3,-F$2:F3))))</f>
        <v/>
      </c>
    </row>
    <row r="4">
      <c r="A4" s="5" t="inlineStr">
        <is>
          <t>2026-05-07</t>
        </is>
      </c>
      <c r="B4" s="5" t="n"/>
      <c r="C4" t="inlineStr">
        <is>
          <t>TSLA</t>
        </is>
      </c>
      <c r="D4" t="inlineStr">
        <is>
          <t>Tesla Inc</t>
        </is>
      </c>
      <c r="E4" t="inlineStr">
        <is>
          <t>BUY</t>
        </is>
      </c>
      <c r="F4" s="6" t="n">
        <v>8</v>
      </c>
      <c r="G4" s="7" t="n">
        <v>408</v>
      </c>
      <c r="H4" s="7" t="n">
        <v>3264</v>
      </c>
      <c r="I4" s="7" t="n">
        <v>3</v>
      </c>
      <c r="J4" s="7" t="n">
        <v>0</v>
      </c>
      <c r="K4" s="7" t="n">
        <v>-3267</v>
      </c>
      <c r="L4" s="7" t="n">
        <v>1.3813833726</v>
      </c>
      <c r="M4" s="7" t="n">
        <v>-4512.98</v>
      </c>
      <c r="N4" t="inlineStr">
        <is>
          <t>Stake</t>
        </is>
      </c>
      <c r="O4" t="inlineStr">
        <is>
          <t>SMSF</t>
        </is>
      </c>
      <c r="P4" t="inlineStr">
        <is>
          <t>purchase-2.jpg</t>
        </is>
      </c>
      <c r="Q4" t="inlineStr">
        <is>
          <t>Limit buy, 5:44pm NY; screenshot source copied under source-documents/2026-05-08-us-buys. Definitive FX: A$1 = US$0.723912 / US$1 = A$1.3813833726 from Stake deposit confirmation; AUD total cash amount A$4512.98.</t>
        </is>
      </c>
      <c r="R4" t="inlineStr">
        <is>
          <t>2026-27</t>
        </is>
      </c>
      <c r="S4" s="6">
        <f>IF(C4="","",SUMPRODUCT((C$2:C4=C4)*(IF(E$2:E4="BUY",F$2:F4,-F$2:F4))))</f>
        <v/>
      </c>
    </row>
    <row r="5">
      <c r="A5" s="5" t="n"/>
      <c r="B5" s="5" t="n"/>
      <c r="F5" s="6" t="n"/>
      <c r="G5" s="7" t="n"/>
      <c r="H5" s="7">
        <f>IF(OR(F5="",G5=""),"",F5*G5)</f>
        <v/>
      </c>
      <c r="I5" s="7" t="n"/>
      <c r="J5" s="7" t="n"/>
      <c r="K5" s="7">
        <f>IF(E5="","",IF(E5="BUY",-(H5+I5+J5),IF(E5="SELL",H5-I5-J5,"")))</f>
        <v/>
      </c>
      <c r="L5" s="7" t="n"/>
      <c r="M5" s="7">
        <f>IF(OR(K5="",L5=""),"",K5*L5)</f>
        <v/>
      </c>
      <c r="R5">
        <f>IF(B5="","",IF(MONTH(B5)&gt;=7,YEAR(B5)&amp;"-"&amp;(YEAR(B5)+1),(YEAR(B5)-1)&amp;"-"&amp;YEAR(B5)))</f>
        <v/>
      </c>
      <c r="S5" s="6">
        <f>IF(C5="","",SUMPRODUCT((C$2:C5=C5)*(IF(E$2:E5="BUY",F$2:F5,-F$2:F5))))</f>
        <v/>
      </c>
    </row>
    <row r="6">
      <c r="A6" s="5" t="n"/>
      <c r="B6" s="5" t="n"/>
      <c r="F6" s="6" t="n"/>
      <c r="G6" s="7" t="n"/>
      <c r="H6" s="7">
        <f>IF(OR(F6="",G6=""),"",F6*G6)</f>
        <v/>
      </c>
      <c r="I6" s="7" t="n"/>
      <c r="J6" s="7" t="n"/>
      <c r="K6" s="7">
        <f>IF(E6="","",IF(E6="BUY",-(H6+I6+J6),IF(E6="SELL",H6-I6-J6,"")))</f>
        <v/>
      </c>
      <c r="L6" s="7" t="n"/>
      <c r="M6" s="7">
        <f>IF(OR(K6="",L6=""),"",K6*L6)</f>
        <v/>
      </c>
      <c r="R6">
        <f>IF(B6="","",IF(MONTH(B6)&gt;=7,YEAR(B6)&amp;"-"&amp;(YEAR(B6)+1),(YEAR(B6)-1)&amp;"-"&amp;YEAR(B6)))</f>
        <v/>
      </c>
      <c r="S6" s="6">
        <f>IF(C6="","",SUMPRODUCT((C$2:C6=C6)*(IF(E$2:E6="BUY",F$2:F6,-F$2:F6))))</f>
        <v/>
      </c>
    </row>
    <row r="7">
      <c r="A7" s="5" t="n"/>
      <c r="B7" s="5" t="n"/>
      <c r="F7" s="6" t="n"/>
      <c r="G7" s="7" t="n"/>
      <c r="H7" s="7">
        <f>IF(OR(F7="",G7=""),"",F7*G7)</f>
        <v/>
      </c>
      <c r="I7" s="7" t="n"/>
      <c r="J7" s="7" t="n"/>
      <c r="K7" s="7">
        <f>IF(E7="","",IF(E7="BUY",-(H7+I7+J7),IF(E7="SELL",H7-I7-J7,"")))</f>
        <v/>
      </c>
      <c r="L7" s="7" t="n"/>
      <c r="M7" s="7">
        <f>IF(OR(K7="",L7=""),"",K7*L7)</f>
        <v/>
      </c>
      <c r="R7">
        <f>IF(B7="","",IF(MONTH(B7)&gt;=7,YEAR(B7)&amp;"-"&amp;(YEAR(B7)+1),(YEAR(B7)-1)&amp;"-"&amp;YEAR(B7)))</f>
        <v/>
      </c>
      <c r="S7" s="6">
        <f>IF(C7="","",SUMPRODUCT((C$2:C7=C7)*(IF(E$2:E7="BUY",F$2:F7,-F$2:F7))))</f>
        <v/>
      </c>
    </row>
    <row r="8">
      <c r="A8" s="5" t="n"/>
      <c r="B8" s="5" t="n"/>
      <c r="F8" s="6" t="n"/>
      <c r="G8" s="7" t="n"/>
      <c r="H8" s="7">
        <f>IF(OR(F8="",G8=""),"",F8*G8)</f>
        <v/>
      </c>
      <c r="I8" s="7" t="n"/>
      <c r="J8" s="7" t="n"/>
      <c r="K8" s="7">
        <f>IF(E8="","",IF(E8="BUY",-(H8+I8+J8),IF(E8="SELL",H8-I8-J8,"")))</f>
        <v/>
      </c>
      <c r="L8" s="7" t="n"/>
      <c r="M8" s="7">
        <f>IF(OR(K8="",L8=""),"",K8*L8)</f>
        <v/>
      </c>
      <c r="R8">
        <f>IF(B8="","",IF(MONTH(B8)&gt;=7,YEAR(B8)&amp;"-"&amp;(YEAR(B8)+1),(YEAR(B8)-1)&amp;"-"&amp;YEAR(B8)))</f>
        <v/>
      </c>
      <c r="S8" s="6">
        <f>IF(C8="","",SUMPRODUCT((C$2:C8=C8)*(IF(E$2:E8="BUY",F$2:F8,-F$2:F8))))</f>
        <v/>
      </c>
    </row>
    <row r="9">
      <c r="A9" s="5" t="n"/>
      <c r="B9" s="5" t="n"/>
      <c r="F9" s="6" t="n"/>
      <c r="G9" s="7" t="n"/>
      <c r="H9" s="7">
        <f>IF(OR(F9="",G9=""),"",F9*G9)</f>
        <v/>
      </c>
      <c r="I9" s="7" t="n"/>
      <c r="J9" s="7" t="n"/>
      <c r="K9" s="7">
        <f>IF(E9="","",IF(E9="BUY",-(H9+I9+J9),IF(E9="SELL",H9-I9-J9,"")))</f>
        <v/>
      </c>
      <c r="L9" s="7" t="n"/>
      <c r="M9" s="7">
        <f>IF(OR(K9="",L9=""),"",K9*L9)</f>
        <v/>
      </c>
      <c r="R9">
        <f>IF(B9="","",IF(MONTH(B9)&gt;=7,YEAR(B9)&amp;"-"&amp;(YEAR(B9)+1),(YEAR(B9)-1)&amp;"-"&amp;YEAR(B9)))</f>
        <v/>
      </c>
      <c r="S9" s="6">
        <f>IF(C9="","",SUMPRODUCT((C$2:C9=C9)*(IF(E$2:E9="BUY",F$2:F9,-F$2:F9))))</f>
        <v/>
      </c>
    </row>
    <row r="10">
      <c r="A10" s="5" t="n"/>
      <c r="B10" s="5" t="n"/>
      <c r="F10" s="6" t="n"/>
      <c r="G10" s="7" t="n"/>
      <c r="H10" s="7">
        <f>IF(OR(F10="",G10=""),"",F10*G10)</f>
        <v/>
      </c>
      <c r="I10" s="7" t="n"/>
      <c r="J10" s="7" t="n"/>
      <c r="K10" s="7">
        <f>IF(E10="","",IF(E10="BUY",-(H10+I10+J10),IF(E10="SELL",H10-I10-J10,"")))</f>
        <v/>
      </c>
      <c r="L10" s="7" t="n"/>
      <c r="M10" s="7">
        <f>IF(OR(K10="",L10=""),"",K10*L10)</f>
        <v/>
      </c>
      <c r="R10">
        <f>IF(B10="","",IF(MONTH(B10)&gt;=7,YEAR(B10)&amp;"-"&amp;(YEAR(B10)+1),(YEAR(B10)-1)&amp;"-"&amp;YEAR(B10)))</f>
        <v/>
      </c>
      <c r="S10" s="6">
        <f>IF(C10="","",SUMPRODUCT((C$2:C10=C10)*(IF(E$2:E10="BUY",F$2:F10,-F$2:F10))))</f>
        <v/>
      </c>
    </row>
    <row r="11">
      <c r="A11" s="5" t="n"/>
      <c r="B11" s="5" t="n"/>
      <c r="F11" s="6" t="n"/>
      <c r="G11" s="7" t="n"/>
      <c r="H11" s="7">
        <f>IF(OR(F11="",G11=""),"",F11*G11)</f>
        <v/>
      </c>
      <c r="I11" s="7" t="n"/>
      <c r="J11" s="7" t="n"/>
      <c r="K11" s="7">
        <f>IF(E11="","",IF(E11="BUY",-(H11+I11+J11),IF(E11="SELL",H11-I11-J11,"")))</f>
        <v/>
      </c>
      <c r="L11" s="7" t="n"/>
      <c r="M11" s="7">
        <f>IF(OR(K11="",L11=""),"",K11*L11)</f>
        <v/>
      </c>
      <c r="R11">
        <f>IF(B11="","",IF(MONTH(B11)&gt;=7,YEAR(B11)&amp;"-"&amp;(YEAR(B11)+1),(YEAR(B11)-1)&amp;"-"&amp;YEAR(B11)))</f>
        <v/>
      </c>
      <c r="S11" s="6">
        <f>IF(C11="","",SUMPRODUCT((C$2:C11=C11)*(IF(E$2:E11="BUY",F$2:F11,-F$2:F11))))</f>
        <v/>
      </c>
    </row>
    <row r="12">
      <c r="A12" s="5" t="n"/>
      <c r="B12" s="5" t="n"/>
      <c r="F12" s="6" t="n"/>
      <c r="G12" s="7" t="n"/>
      <c r="H12" s="7">
        <f>IF(OR(F12="",G12=""),"",F12*G12)</f>
        <v/>
      </c>
      <c r="I12" s="7" t="n"/>
      <c r="J12" s="7" t="n"/>
      <c r="K12" s="7">
        <f>IF(E12="","",IF(E12="BUY",-(H12+I12+J12),IF(E12="SELL",H12-I12-J12,"")))</f>
        <v/>
      </c>
      <c r="L12" s="7" t="n"/>
      <c r="M12" s="7">
        <f>IF(OR(K12="",L12=""),"",K12*L12)</f>
        <v/>
      </c>
      <c r="R12">
        <f>IF(B12="","",IF(MONTH(B12)&gt;=7,YEAR(B12)&amp;"-"&amp;(YEAR(B12)+1),(YEAR(B12)-1)&amp;"-"&amp;YEAR(B12)))</f>
        <v/>
      </c>
      <c r="S12" s="6">
        <f>IF(C12="","",SUMPRODUCT((C$2:C12=C12)*(IF(E$2:E12="BUY",F$2:F12,-F$2:F12))))</f>
        <v/>
      </c>
    </row>
    <row r="13">
      <c r="A13" s="5" t="n"/>
      <c r="B13" s="5" t="n"/>
      <c r="F13" s="6" t="n"/>
      <c r="G13" s="7" t="n"/>
      <c r="H13" s="7">
        <f>IF(OR(F13="",G13=""),"",F13*G13)</f>
        <v/>
      </c>
      <c r="I13" s="7" t="n"/>
      <c r="J13" s="7" t="n"/>
      <c r="K13" s="7">
        <f>IF(E13="","",IF(E13="BUY",-(H13+I13+J13),IF(E13="SELL",H13-I13-J13,"")))</f>
        <v/>
      </c>
      <c r="L13" s="7" t="n"/>
      <c r="M13" s="7">
        <f>IF(OR(K13="",L13=""),"",K13*L13)</f>
        <v/>
      </c>
      <c r="R13">
        <f>IF(B13="","",IF(MONTH(B13)&gt;=7,YEAR(B13)&amp;"-"&amp;(YEAR(B13)+1),(YEAR(B13)-1)&amp;"-"&amp;YEAR(B13)))</f>
        <v/>
      </c>
      <c r="S13" s="6">
        <f>IF(C13="","",SUMPRODUCT((C$2:C13=C13)*(IF(E$2:E13="BUY",F$2:F13,-F$2:F13))))</f>
        <v/>
      </c>
    </row>
    <row r="14">
      <c r="A14" s="5" t="n"/>
      <c r="B14" s="5" t="n"/>
      <c r="F14" s="6" t="n"/>
      <c r="G14" s="7" t="n"/>
      <c r="H14" s="7">
        <f>IF(OR(F14="",G14=""),"",F14*G14)</f>
        <v/>
      </c>
      <c r="I14" s="7" t="n"/>
      <c r="J14" s="7" t="n"/>
      <c r="K14" s="7">
        <f>IF(E14="","",IF(E14="BUY",-(H14+I14+J14),IF(E14="SELL",H14-I14-J14,"")))</f>
        <v/>
      </c>
      <c r="L14" s="7" t="n"/>
      <c r="M14" s="7">
        <f>IF(OR(K14="",L14=""),"",K14*L14)</f>
        <v/>
      </c>
      <c r="R14">
        <f>IF(B14="","",IF(MONTH(B14)&gt;=7,YEAR(B14)&amp;"-"&amp;(YEAR(B14)+1),(YEAR(B14)-1)&amp;"-"&amp;YEAR(B14)))</f>
        <v/>
      </c>
      <c r="S14" s="6">
        <f>IF(C14="","",SUMPRODUCT((C$2:C14=C14)*(IF(E$2:E14="BUY",F$2:F14,-F$2:F14))))</f>
        <v/>
      </c>
    </row>
    <row r="15">
      <c r="A15" s="5" t="n"/>
      <c r="B15" s="5" t="n"/>
      <c r="F15" s="6" t="n"/>
      <c r="G15" s="7" t="n"/>
      <c r="H15" s="7">
        <f>IF(OR(F15="",G15=""),"",F15*G15)</f>
        <v/>
      </c>
      <c r="I15" s="7" t="n"/>
      <c r="J15" s="7" t="n"/>
      <c r="K15" s="7">
        <f>IF(E15="","",IF(E15="BUY",-(H15+I15+J15),IF(E15="SELL",H15-I15-J15,"")))</f>
        <v/>
      </c>
      <c r="L15" s="7" t="n"/>
      <c r="M15" s="7">
        <f>IF(OR(K15="",L15=""),"",K15*L15)</f>
        <v/>
      </c>
      <c r="R15">
        <f>IF(B15="","",IF(MONTH(B15)&gt;=7,YEAR(B15)&amp;"-"&amp;(YEAR(B15)+1),(YEAR(B15)-1)&amp;"-"&amp;YEAR(B15)))</f>
        <v/>
      </c>
      <c r="S15" s="6">
        <f>IF(C15="","",SUMPRODUCT((C$2:C15=C15)*(IF(E$2:E15="BUY",F$2:F15,-F$2:F15))))</f>
        <v/>
      </c>
    </row>
    <row r="16">
      <c r="A16" s="5" t="n"/>
      <c r="B16" s="5" t="n"/>
      <c r="F16" s="6" t="n"/>
      <c r="G16" s="7" t="n"/>
      <c r="H16" s="7">
        <f>IF(OR(F16="",G16=""),"",F16*G16)</f>
        <v/>
      </c>
      <c r="I16" s="7" t="n"/>
      <c r="J16" s="7" t="n"/>
      <c r="K16" s="7">
        <f>IF(E16="","",IF(E16="BUY",-(H16+I16+J16),IF(E16="SELL",H16-I16-J16,"")))</f>
        <v/>
      </c>
      <c r="L16" s="7" t="n"/>
      <c r="M16" s="7">
        <f>IF(OR(K16="",L16=""),"",K16*L16)</f>
        <v/>
      </c>
      <c r="R16">
        <f>IF(B16="","",IF(MONTH(B16)&gt;=7,YEAR(B16)&amp;"-"&amp;(YEAR(B16)+1),(YEAR(B16)-1)&amp;"-"&amp;YEAR(B16)))</f>
        <v/>
      </c>
      <c r="S16" s="6">
        <f>IF(C16="","",SUMPRODUCT((C$2:C16=C16)*(IF(E$2:E16="BUY",F$2:F16,-F$2:F16))))</f>
        <v/>
      </c>
    </row>
    <row r="17">
      <c r="A17" s="5" t="n"/>
      <c r="B17" s="5" t="n"/>
      <c r="F17" s="6" t="n"/>
      <c r="G17" s="7" t="n"/>
      <c r="H17" s="7">
        <f>IF(OR(F17="",G17=""),"",F17*G17)</f>
        <v/>
      </c>
      <c r="I17" s="7" t="n"/>
      <c r="J17" s="7" t="n"/>
      <c r="K17" s="7">
        <f>IF(E17="","",IF(E17="BUY",-(H17+I17+J17),IF(E17="SELL",H17-I17-J17,"")))</f>
        <v/>
      </c>
      <c r="L17" s="7" t="n"/>
      <c r="M17" s="7">
        <f>IF(OR(K17="",L17=""),"",K17*L17)</f>
        <v/>
      </c>
      <c r="R17">
        <f>IF(B17="","",IF(MONTH(B17)&gt;=7,YEAR(B17)&amp;"-"&amp;(YEAR(B17)+1),(YEAR(B17)-1)&amp;"-"&amp;YEAR(B17)))</f>
        <v/>
      </c>
      <c r="S17" s="6">
        <f>IF(C17="","",SUMPRODUCT((C$2:C17=C17)*(IF(E$2:E17="BUY",F$2:F17,-F$2:F17))))</f>
        <v/>
      </c>
    </row>
    <row r="18">
      <c r="A18" s="5" t="n"/>
      <c r="B18" s="5" t="n"/>
      <c r="F18" s="6" t="n"/>
      <c r="G18" s="7" t="n"/>
      <c r="H18" s="7">
        <f>IF(OR(F18="",G18=""),"",F18*G18)</f>
        <v/>
      </c>
      <c r="I18" s="7" t="n"/>
      <c r="J18" s="7" t="n"/>
      <c r="K18" s="7">
        <f>IF(E18="","",IF(E18="BUY",-(H18+I18+J18),IF(E18="SELL",H18-I18-J18,"")))</f>
        <v/>
      </c>
      <c r="L18" s="7" t="n"/>
      <c r="M18" s="7">
        <f>IF(OR(K18="",L18=""),"",K18*L18)</f>
        <v/>
      </c>
      <c r="R18">
        <f>IF(B18="","",IF(MONTH(B18)&gt;=7,YEAR(B18)&amp;"-"&amp;(YEAR(B18)+1),(YEAR(B18)-1)&amp;"-"&amp;YEAR(B18)))</f>
        <v/>
      </c>
      <c r="S18" s="6">
        <f>IF(C18="","",SUMPRODUCT((C$2:C18=C18)*(IF(E$2:E18="BUY",F$2:F18,-F$2:F18))))</f>
        <v/>
      </c>
    </row>
    <row r="19">
      <c r="A19" s="5" t="n"/>
      <c r="B19" s="5" t="n"/>
      <c r="F19" s="6" t="n"/>
      <c r="G19" s="7" t="n"/>
      <c r="H19" s="7">
        <f>IF(OR(F19="",G19=""),"",F19*G19)</f>
        <v/>
      </c>
      <c r="I19" s="7" t="n"/>
      <c r="J19" s="7" t="n"/>
      <c r="K19" s="7">
        <f>IF(E19="","",IF(E19="BUY",-(H19+I19+J19),IF(E19="SELL",H19-I19-J19,"")))</f>
        <v/>
      </c>
      <c r="L19" s="7" t="n"/>
      <c r="M19" s="7">
        <f>IF(OR(K19="",L19=""),"",K19*L19)</f>
        <v/>
      </c>
      <c r="R19">
        <f>IF(B19="","",IF(MONTH(B19)&gt;=7,YEAR(B19)&amp;"-"&amp;(YEAR(B19)+1),(YEAR(B19)-1)&amp;"-"&amp;YEAR(B19)))</f>
        <v/>
      </c>
      <c r="S19" s="6">
        <f>IF(C19="","",SUMPRODUCT((C$2:C19=C19)*(IF(E$2:E19="BUY",F$2:F19,-F$2:F19))))</f>
        <v/>
      </c>
    </row>
    <row r="20">
      <c r="A20" s="5" t="n"/>
      <c r="B20" s="5" t="n"/>
      <c r="F20" s="6" t="n"/>
      <c r="G20" s="7" t="n"/>
      <c r="H20" s="7">
        <f>IF(OR(F20="",G20=""),"",F20*G20)</f>
        <v/>
      </c>
      <c r="I20" s="7" t="n"/>
      <c r="J20" s="7" t="n"/>
      <c r="K20" s="7">
        <f>IF(E20="","",IF(E20="BUY",-(H20+I20+J20),IF(E20="SELL",H20-I20-J20,"")))</f>
        <v/>
      </c>
      <c r="L20" s="7" t="n"/>
      <c r="M20" s="7">
        <f>IF(OR(K20="",L20=""),"",K20*L20)</f>
        <v/>
      </c>
      <c r="R20">
        <f>IF(B20="","",IF(MONTH(B20)&gt;=7,YEAR(B20)&amp;"-"&amp;(YEAR(B20)+1),(YEAR(B20)-1)&amp;"-"&amp;YEAR(B20)))</f>
        <v/>
      </c>
      <c r="S20" s="6">
        <f>IF(C20="","",SUMPRODUCT((C$2:C20=C20)*(IF(E$2:E20="BUY",F$2:F20,-F$2:F20))))</f>
        <v/>
      </c>
    </row>
    <row r="21">
      <c r="A21" s="5" t="n"/>
      <c r="B21" s="5" t="n"/>
      <c r="F21" s="6" t="n"/>
      <c r="G21" s="7" t="n"/>
      <c r="H21" s="7">
        <f>IF(OR(F21="",G21=""),"",F21*G21)</f>
        <v/>
      </c>
      <c r="I21" s="7" t="n"/>
      <c r="J21" s="7" t="n"/>
      <c r="K21" s="7">
        <f>IF(E21="","",IF(E21="BUY",-(H21+I21+J21),IF(E21="SELL",H21-I21-J21,"")))</f>
        <v/>
      </c>
      <c r="L21" s="7" t="n"/>
      <c r="M21" s="7">
        <f>IF(OR(K21="",L21=""),"",K21*L21)</f>
        <v/>
      </c>
      <c r="R21">
        <f>IF(B21="","",IF(MONTH(B21)&gt;=7,YEAR(B21)&amp;"-"&amp;(YEAR(B21)+1),(YEAR(B21)-1)&amp;"-"&amp;YEAR(B21)))</f>
        <v/>
      </c>
      <c r="S21" s="6">
        <f>IF(C21="","",SUMPRODUCT((C$2:C21=C21)*(IF(E$2:E21="BUY",F$2:F21,-F$2:F21))))</f>
        <v/>
      </c>
    </row>
    <row r="22">
      <c r="A22" s="5" t="n"/>
      <c r="B22" s="5" t="n"/>
      <c r="F22" s="6" t="n"/>
      <c r="G22" s="7" t="n"/>
      <c r="H22" s="7">
        <f>IF(OR(F22="",G22=""),"",F22*G22)</f>
        <v/>
      </c>
      <c r="I22" s="7" t="n"/>
      <c r="J22" s="7" t="n"/>
      <c r="K22" s="7">
        <f>IF(E22="","",IF(E22="BUY",-(H22+I22+J22),IF(E22="SELL",H22-I22-J22,"")))</f>
        <v/>
      </c>
      <c r="L22" s="7" t="n"/>
      <c r="M22" s="7">
        <f>IF(OR(K22="",L22=""),"",K22*L22)</f>
        <v/>
      </c>
      <c r="R22">
        <f>IF(B22="","",IF(MONTH(B22)&gt;=7,YEAR(B22)&amp;"-"&amp;(YEAR(B22)+1),(YEAR(B22)-1)&amp;"-"&amp;YEAR(B22)))</f>
        <v/>
      </c>
      <c r="S22" s="6">
        <f>IF(C22="","",SUMPRODUCT((C$2:C22=C22)*(IF(E$2:E22="BUY",F$2:F22,-F$2:F22))))</f>
        <v/>
      </c>
    </row>
    <row r="23">
      <c r="A23" s="5" t="n"/>
      <c r="B23" s="5" t="n"/>
      <c r="F23" s="6" t="n"/>
      <c r="G23" s="7" t="n"/>
      <c r="H23" s="7">
        <f>IF(OR(F23="",G23=""),"",F23*G23)</f>
        <v/>
      </c>
      <c r="I23" s="7" t="n"/>
      <c r="J23" s="7" t="n"/>
      <c r="K23" s="7">
        <f>IF(E23="","",IF(E23="BUY",-(H23+I23+J23),IF(E23="SELL",H23-I23-J23,"")))</f>
        <v/>
      </c>
      <c r="L23" s="7" t="n"/>
      <c r="M23" s="7">
        <f>IF(OR(K23="",L23=""),"",K23*L23)</f>
        <v/>
      </c>
      <c r="R23">
        <f>IF(B23="","",IF(MONTH(B23)&gt;=7,YEAR(B23)&amp;"-"&amp;(YEAR(B23)+1),(YEAR(B23)-1)&amp;"-"&amp;YEAR(B23)))</f>
        <v/>
      </c>
      <c r="S23" s="6">
        <f>IF(C23="","",SUMPRODUCT((C$2:C23=C23)*(IF(E$2:E23="BUY",F$2:F23,-F$2:F23))))</f>
        <v/>
      </c>
    </row>
    <row r="24">
      <c r="A24" s="5" t="n"/>
      <c r="B24" s="5" t="n"/>
      <c r="F24" s="6" t="n"/>
      <c r="G24" s="7" t="n"/>
      <c r="H24" s="7">
        <f>IF(OR(F24="",G24=""),"",F24*G24)</f>
        <v/>
      </c>
      <c r="I24" s="7" t="n"/>
      <c r="J24" s="7" t="n"/>
      <c r="K24" s="7">
        <f>IF(E24="","",IF(E24="BUY",-(H24+I24+J24),IF(E24="SELL",H24-I24-J24,"")))</f>
        <v/>
      </c>
      <c r="L24" s="7" t="n"/>
      <c r="M24" s="7">
        <f>IF(OR(K24="",L24=""),"",K24*L24)</f>
        <v/>
      </c>
      <c r="R24">
        <f>IF(B24="","",IF(MONTH(B24)&gt;=7,YEAR(B24)&amp;"-"&amp;(YEAR(B24)+1),(YEAR(B24)-1)&amp;"-"&amp;YEAR(B24)))</f>
        <v/>
      </c>
      <c r="S24" s="6">
        <f>IF(C24="","",SUMPRODUCT((C$2:C24=C24)*(IF(E$2:E24="BUY",F$2:F24,-F$2:F24))))</f>
        <v/>
      </c>
    </row>
    <row r="25">
      <c r="A25" s="5" t="n"/>
      <c r="B25" s="5" t="n"/>
      <c r="F25" s="6" t="n"/>
      <c r="G25" s="7" t="n"/>
      <c r="H25" s="7">
        <f>IF(OR(F25="",G25=""),"",F25*G25)</f>
        <v/>
      </c>
      <c r="I25" s="7" t="n"/>
      <c r="J25" s="7" t="n"/>
      <c r="K25" s="7">
        <f>IF(E25="","",IF(E25="BUY",-(H25+I25+J25),IF(E25="SELL",H25-I25-J25,"")))</f>
        <v/>
      </c>
      <c r="L25" s="7" t="n"/>
      <c r="M25" s="7">
        <f>IF(OR(K25="",L25=""),"",K25*L25)</f>
        <v/>
      </c>
      <c r="R25">
        <f>IF(B25="","",IF(MONTH(B25)&gt;=7,YEAR(B25)&amp;"-"&amp;(YEAR(B25)+1),(YEAR(B25)-1)&amp;"-"&amp;YEAR(B25)))</f>
        <v/>
      </c>
      <c r="S25" s="6">
        <f>IF(C25="","",SUMPRODUCT((C$2:C25=C25)*(IF(E$2:E25="BUY",F$2:F25,-F$2:F25))))</f>
        <v/>
      </c>
    </row>
    <row r="26">
      <c r="A26" s="5" t="n"/>
      <c r="B26" s="5" t="n"/>
      <c r="F26" s="6" t="n"/>
      <c r="G26" s="7" t="n"/>
      <c r="H26" s="7">
        <f>IF(OR(F26="",G26=""),"",F26*G26)</f>
        <v/>
      </c>
      <c r="I26" s="7" t="n"/>
      <c r="J26" s="7" t="n"/>
      <c r="K26" s="7">
        <f>IF(E26="","",IF(E26="BUY",-(H26+I26+J26),IF(E26="SELL",H26-I26-J26,"")))</f>
        <v/>
      </c>
      <c r="L26" s="7" t="n"/>
      <c r="M26" s="7">
        <f>IF(OR(K26="",L26=""),"",K26*L26)</f>
        <v/>
      </c>
      <c r="R26">
        <f>IF(B26="","",IF(MONTH(B26)&gt;=7,YEAR(B26)&amp;"-"&amp;(YEAR(B26)+1),(YEAR(B26)-1)&amp;"-"&amp;YEAR(B26)))</f>
        <v/>
      </c>
      <c r="S26" s="6">
        <f>IF(C26="","",SUMPRODUCT((C$2:C26=C26)*(IF(E$2:E26="BUY",F$2:F26,-F$2:F26))))</f>
        <v/>
      </c>
    </row>
    <row r="27">
      <c r="A27" s="5" t="n"/>
      <c r="B27" s="5" t="n"/>
      <c r="F27" s="6" t="n"/>
      <c r="G27" s="7" t="n"/>
      <c r="H27" s="7">
        <f>IF(OR(F27="",G27=""),"",F27*G27)</f>
        <v/>
      </c>
      <c r="I27" s="7" t="n"/>
      <c r="J27" s="7" t="n"/>
      <c r="K27" s="7">
        <f>IF(E27="","",IF(E27="BUY",-(H27+I27+J27),IF(E27="SELL",H27-I27-J27,"")))</f>
        <v/>
      </c>
      <c r="L27" s="7" t="n"/>
      <c r="M27" s="7">
        <f>IF(OR(K27="",L27=""),"",K27*L27)</f>
        <v/>
      </c>
      <c r="R27">
        <f>IF(B27="","",IF(MONTH(B27)&gt;=7,YEAR(B27)&amp;"-"&amp;(YEAR(B27)+1),(YEAR(B27)-1)&amp;"-"&amp;YEAR(B27)))</f>
        <v/>
      </c>
      <c r="S27" s="6">
        <f>IF(C27="","",SUMPRODUCT((C$2:C27=C27)*(IF(E$2:E27="BUY",F$2:F27,-F$2:F27))))</f>
        <v/>
      </c>
    </row>
    <row r="28">
      <c r="A28" s="5" t="n"/>
      <c r="B28" s="5" t="n"/>
      <c r="F28" s="6" t="n"/>
      <c r="G28" s="7" t="n"/>
      <c r="H28" s="7">
        <f>IF(OR(F28="",G28=""),"",F28*G28)</f>
        <v/>
      </c>
      <c r="I28" s="7" t="n"/>
      <c r="J28" s="7" t="n"/>
      <c r="K28" s="7">
        <f>IF(E28="","",IF(E28="BUY",-(H28+I28+J28),IF(E28="SELL",H28-I28-J28,"")))</f>
        <v/>
      </c>
      <c r="L28" s="7" t="n"/>
      <c r="M28" s="7">
        <f>IF(OR(K28="",L28=""),"",K28*L28)</f>
        <v/>
      </c>
      <c r="R28">
        <f>IF(B28="","",IF(MONTH(B28)&gt;=7,YEAR(B28)&amp;"-"&amp;(YEAR(B28)+1),(YEAR(B28)-1)&amp;"-"&amp;YEAR(B28)))</f>
        <v/>
      </c>
      <c r="S28" s="6">
        <f>IF(C28="","",SUMPRODUCT((C$2:C28=C28)*(IF(E$2:E28="BUY",F$2:F28,-F$2:F28))))</f>
        <v/>
      </c>
    </row>
    <row r="29">
      <c r="A29" s="5" t="n"/>
      <c r="B29" s="5" t="n"/>
      <c r="F29" s="6" t="n"/>
      <c r="G29" s="7" t="n"/>
      <c r="H29" s="7">
        <f>IF(OR(F29="",G29=""),"",F29*G29)</f>
        <v/>
      </c>
      <c r="I29" s="7" t="n"/>
      <c r="J29" s="7" t="n"/>
      <c r="K29" s="7">
        <f>IF(E29="","",IF(E29="BUY",-(H29+I29+J29),IF(E29="SELL",H29-I29-J29,"")))</f>
        <v/>
      </c>
      <c r="L29" s="7" t="n"/>
      <c r="M29" s="7">
        <f>IF(OR(K29="",L29=""),"",K29*L29)</f>
        <v/>
      </c>
      <c r="R29">
        <f>IF(B29="","",IF(MONTH(B29)&gt;=7,YEAR(B29)&amp;"-"&amp;(YEAR(B29)+1),(YEAR(B29)-1)&amp;"-"&amp;YEAR(B29)))</f>
        <v/>
      </c>
      <c r="S29" s="6">
        <f>IF(C29="","",SUMPRODUCT((C$2:C29=C29)*(IF(E$2:E29="BUY",F$2:F29,-F$2:F29))))</f>
        <v/>
      </c>
    </row>
    <row r="30">
      <c r="A30" s="5" t="n"/>
      <c r="B30" s="5" t="n"/>
      <c r="F30" s="6" t="n"/>
      <c r="G30" s="7" t="n"/>
      <c r="H30" s="7">
        <f>IF(OR(F30="",G30=""),"",F30*G30)</f>
        <v/>
      </c>
      <c r="I30" s="7" t="n"/>
      <c r="J30" s="7" t="n"/>
      <c r="K30" s="7">
        <f>IF(E30="","",IF(E30="BUY",-(H30+I30+J30),IF(E30="SELL",H30-I30-J30,"")))</f>
        <v/>
      </c>
      <c r="L30" s="7" t="n"/>
      <c r="M30" s="7">
        <f>IF(OR(K30="",L30=""),"",K30*L30)</f>
        <v/>
      </c>
      <c r="R30">
        <f>IF(B30="","",IF(MONTH(B30)&gt;=7,YEAR(B30)&amp;"-"&amp;(YEAR(B30)+1),(YEAR(B30)-1)&amp;"-"&amp;YEAR(B30)))</f>
        <v/>
      </c>
      <c r="S30" s="6">
        <f>IF(C30="","",SUMPRODUCT((C$2:C30=C30)*(IF(E$2:E30="BUY",F$2:F30,-F$2:F30))))</f>
        <v/>
      </c>
    </row>
    <row r="31">
      <c r="A31" s="5" t="n"/>
      <c r="B31" s="5" t="n"/>
      <c r="F31" s="6" t="n"/>
      <c r="G31" s="7" t="n"/>
      <c r="H31" s="7">
        <f>IF(OR(F31="",G31=""),"",F31*G31)</f>
        <v/>
      </c>
      <c r="I31" s="7" t="n"/>
      <c r="J31" s="7" t="n"/>
      <c r="K31" s="7">
        <f>IF(E31="","",IF(E31="BUY",-(H31+I31+J31),IF(E31="SELL",H31-I31-J31,"")))</f>
        <v/>
      </c>
      <c r="L31" s="7" t="n"/>
      <c r="M31" s="7">
        <f>IF(OR(K31="",L31=""),"",K31*L31)</f>
        <v/>
      </c>
      <c r="R31">
        <f>IF(B31="","",IF(MONTH(B31)&gt;=7,YEAR(B31)&amp;"-"&amp;(YEAR(B31)+1),(YEAR(B31)-1)&amp;"-"&amp;YEAR(B31)))</f>
        <v/>
      </c>
      <c r="S31" s="6">
        <f>IF(C31="","",SUMPRODUCT((C$2:C31=C31)*(IF(E$2:E31="BUY",F$2:F31,-F$2:F31))))</f>
        <v/>
      </c>
    </row>
    <row r="32">
      <c r="A32" s="5" t="n"/>
      <c r="B32" s="5" t="n"/>
      <c r="F32" s="6" t="n"/>
      <c r="G32" s="7" t="n"/>
      <c r="H32" s="7">
        <f>IF(OR(F32="",G32=""),"",F32*G32)</f>
        <v/>
      </c>
      <c r="I32" s="7" t="n"/>
      <c r="J32" s="7" t="n"/>
      <c r="K32" s="7">
        <f>IF(E32="","",IF(E32="BUY",-(H32+I32+J32),IF(E32="SELL",H32-I32-J32,"")))</f>
        <v/>
      </c>
      <c r="L32" s="7" t="n"/>
      <c r="M32" s="7">
        <f>IF(OR(K32="",L32=""),"",K32*L32)</f>
        <v/>
      </c>
      <c r="R32">
        <f>IF(B32="","",IF(MONTH(B32)&gt;=7,YEAR(B32)&amp;"-"&amp;(YEAR(B32)+1),(YEAR(B32)-1)&amp;"-"&amp;YEAR(B32)))</f>
        <v/>
      </c>
      <c r="S32" s="6">
        <f>IF(C32="","",SUMPRODUCT((C$2:C32=C32)*(IF(E$2:E32="BUY",F$2:F32,-F$2:F32))))</f>
        <v/>
      </c>
    </row>
    <row r="33">
      <c r="A33" s="5" t="n"/>
      <c r="B33" s="5" t="n"/>
      <c r="F33" s="6" t="n"/>
      <c r="G33" s="7" t="n"/>
      <c r="H33" s="7">
        <f>IF(OR(F33="",G33=""),"",F33*G33)</f>
        <v/>
      </c>
      <c r="I33" s="7" t="n"/>
      <c r="J33" s="7" t="n"/>
      <c r="K33" s="7">
        <f>IF(E33="","",IF(E33="BUY",-(H33+I33+J33),IF(E33="SELL",H33-I33-J33,"")))</f>
        <v/>
      </c>
      <c r="L33" s="7" t="n"/>
      <c r="M33" s="7">
        <f>IF(OR(K33="",L33=""),"",K33*L33)</f>
        <v/>
      </c>
      <c r="R33">
        <f>IF(B33="","",IF(MONTH(B33)&gt;=7,YEAR(B33)&amp;"-"&amp;(YEAR(B33)+1),(YEAR(B33)-1)&amp;"-"&amp;YEAR(B33)))</f>
        <v/>
      </c>
      <c r="S33" s="6">
        <f>IF(C33="","",SUMPRODUCT((C$2:C33=C33)*(IF(E$2:E33="BUY",F$2:F33,-F$2:F33))))</f>
        <v/>
      </c>
    </row>
    <row r="34">
      <c r="A34" s="5" t="n"/>
      <c r="B34" s="5" t="n"/>
      <c r="F34" s="6" t="n"/>
      <c r="G34" s="7" t="n"/>
      <c r="H34" s="7">
        <f>IF(OR(F34="",G34=""),"",F34*G34)</f>
        <v/>
      </c>
      <c r="I34" s="7" t="n"/>
      <c r="J34" s="7" t="n"/>
      <c r="K34" s="7">
        <f>IF(E34="","",IF(E34="BUY",-(H34+I34+J34),IF(E34="SELL",H34-I34-J34,"")))</f>
        <v/>
      </c>
      <c r="L34" s="7" t="n"/>
      <c r="M34" s="7">
        <f>IF(OR(K34="",L34=""),"",K34*L34)</f>
        <v/>
      </c>
      <c r="R34">
        <f>IF(B34="","",IF(MONTH(B34)&gt;=7,YEAR(B34)&amp;"-"&amp;(YEAR(B34)+1),(YEAR(B34)-1)&amp;"-"&amp;YEAR(B34)))</f>
        <v/>
      </c>
      <c r="S34" s="6">
        <f>IF(C34="","",SUMPRODUCT((C$2:C34=C34)*(IF(E$2:E34="BUY",F$2:F34,-F$2:F34))))</f>
        <v/>
      </c>
    </row>
    <row r="35">
      <c r="A35" s="5" t="n"/>
      <c r="B35" s="5" t="n"/>
      <c r="F35" s="6" t="n"/>
      <c r="G35" s="7" t="n"/>
      <c r="H35" s="7">
        <f>IF(OR(F35="",G35=""),"",F35*G35)</f>
        <v/>
      </c>
      <c r="I35" s="7" t="n"/>
      <c r="J35" s="7" t="n"/>
      <c r="K35" s="7">
        <f>IF(E35="","",IF(E35="BUY",-(H35+I35+J35),IF(E35="SELL",H35-I35-J35,"")))</f>
        <v/>
      </c>
      <c r="L35" s="7" t="n"/>
      <c r="M35" s="7">
        <f>IF(OR(K35="",L35=""),"",K35*L35)</f>
        <v/>
      </c>
      <c r="R35">
        <f>IF(B35="","",IF(MONTH(B35)&gt;=7,YEAR(B35)&amp;"-"&amp;(YEAR(B35)+1),(YEAR(B35)-1)&amp;"-"&amp;YEAR(B35)))</f>
        <v/>
      </c>
      <c r="S35" s="6">
        <f>IF(C35="","",SUMPRODUCT((C$2:C35=C35)*(IF(E$2:E35="BUY",F$2:F35,-F$2:F35))))</f>
        <v/>
      </c>
    </row>
    <row r="36">
      <c r="A36" s="5" t="n"/>
      <c r="B36" s="5" t="n"/>
      <c r="F36" s="6" t="n"/>
      <c r="G36" s="7" t="n"/>
      <c r="H36" s="7">
        <f>IF(OR(F36="",G36=""),"",F36*G36)</f>
        <v/>
      </c>
      <c r="I36" s="7" t="n"/>
      <c r="J36" s="7" t="n"/>
      <c r="K36" s="7">
        <f>IF(E36="","",IF(E36="BUY",-(H36+I36+J36),IF(E36="SELL",H36-I36-J36,"")))</f>
        <v/>
      </c>
      <c r="L36" s="7" t="n"/>
      <c r="M36" s="7">
        <f>IF(OR(K36="",L36=""),"",K36*L36)</f>
        <v/>
      </c>
      <c r="R36">
        <f>IF(B36="","",IF(MONTH(B36)&gt;=7,YEAR(B36)&amp;"-"&amp;(YEAR(B36)+1),(YEAR(B36)-1)&amp;"-"&amp;YEAR(B36)))</f>
        <v/>
      </c>
      <c r="S36" s="6">
        <f>IF(C36="","",SUMPRODUCT((C$2:C36=C36)*(IF(E$2:E36="BUY",F$2:F36,-F$2:F36))))</f>
        <v/>
      </c>
    </row>
    <row r="37">
      <c r="A37" s="5" t="n"/>
      <c r="B37" s="5" t="n"/>
      <c r="F37" s="6" t="n"/>
      <c r="G37" s="7" t="n"/>
      <c r="H37" s="7">
        <f>IF(OR(F37="",G37=""),"",F37*G37)</f>
        <v/>
      </c>
      <c r="I37" s="7" t="n"/>
      <c r="J37" s="7" t="n"/>
      <c r="K37" s="7">
        <f>IF(E37="","",IF(E37="BUY",-(H37+I37+J37),IF(E37="SELL",H37-I37-J37,"")))</f>
        <v/>
      </c>
      <c r="L37" s="7" t="n"/>
      <c r="M37" s="7">
        <f>IF(OR(K37="",L37=""),"",K37*L37)</f>
        <v/>
      </c>
      <c r="R37">
        <f>IF(B37="","",IF(MONTH(B37)&gt;=7,YEAR(B37)&amp;"-"&amp;(YEAR(B37)+1),(YEAR(B37)-1)&amp;"-"&amp;YEAR(B37)))</f>
        <v/>
      </c>
      <c r="S37" s="6">
        <f>IF(C37="","",SUMPRODUCT((C$2:C37=C37)*(IF(E$2:E37="BUY",F$2:F37,-F$2:F37))))</f>
        <v/>
      </c>
    </row>
    <row r="38">
      <c r="A38" s="5" t="n"/>
      <c r="B38" s="5" t="n"/>
      <c r="F38" s="6" t="n"/>
      <c r="G38" s="7" t="n"/>
      <c r="H38" s="7">
        <f>IF(OR(F38="",G38=""),"",F38*G38)</f>
        <v/>
      </c>
      <c r="I38" s="7" t="n"/>
      <c r="J38" s="7" t="n"/>
      <c r="K38" s="7">
        <f>IF(E38="","",IF(E38="BUY",-(H38+I38+J38),IF(E38="SELL",H38-I38-J38,"")))</f>
        <v/>
      </c>
      <c r="L38" s="7" t="n"/>
      <c r="M38" s="7">
        <f>IF(OR(K38="",L38=""),"",K38*L38)</f>
        <v/>
      </c>
      <c r="R38">
        <f>IF(B38="","",IF(MONTH(B38)&gt;=7,YEAR(B38)&amp;"-"&amp;(YEAR(B38)+1),(YEAR(B38)-1)&amp;"-"&amp;YEAR(B38)))</f>
        <v/>
      </c>
      <c r="S38" s="6">
        <f>IF(C38="","",SUMPRODUCT((C$2:C38=C38)*(IF(E$2:E38="BUY",F$2:F38,-F$2:F38))))</f>
        <v/>
      </c>
    </row>
    <row r="39">
      <c r="A39" s="5" t="n"/>
      <c r="B39" s="5" t="n"/>
      <c r="F39" s="6" t="n"/>
      <c r="G39" s="7" t="n"/>
      <c r="H39" s="7">
        <f>IF(OR(F39="",G39=""),"",F39*G39)</f>
        <v/>
      </c>
      <c r="I39" s="7" t="n"/>
      <c r="J39" s="7" t="n"/>
      <c r="K39" s="7">
        <f>IF(E39="","",IF(E39="BUY",-(H39+I39+J39),IF(E39="SELL",H39-I39-J39,"")))</f>
        <v/>
      </c>
      <c r="L39" s="7" t="n"/>
      <c r="M39" s="7">
        <f>IF(OR(K39="",L39=""),"",K39*L39)</f>
        <v/>
      </c>
      <c r="R39">
        <f>IF(B39="","",IF(MONTH(B39)&gt;=7,YEAR(B39)&amp;"-"&amp;(YEAR(B39)+1),(YEAR(B39)-1)&amp;"-"&amp;YEAR(B39)))</f>
        <v/>
      </c>
      <c r="S39" s="6">
        <f>IF(C39="","",SUMPRODUCT((C$2:C39=C39)*(IF(E$2:E39="BUY",F$2:F39,-F$2:F39))))</f>
        <v/>
      </c>
    </row>
    <row r="40">
      <c r="A40" s="5" t="n"/>
      <c r="B40" s="5" t="n"/>
      <c r="F40" s="6" t="n"/>
      <c r="G40" s="7" t="n"/>
      <c r="H40" s="7">
        <f>IF(OR(F40="",G40=""),"",F40*G40)</f>
        <v/>
      </c>
      <c r="I40" s="7" t="n"/>
      <c r="J40" s="7" t="n"/>
      <c r="K40" s="7">
        <f>IF(E40="","",IF(E40="BUY",-(H40+I40+J40),IF(E40="SELL",H40-I40-J40,"")))</f>
        <v/>
      </c>
      <c r="L40" s="7" t="n"/>
      <c r="M40" s="7">
        <f>IF(OR(K40="",L40=""),"",K40*L40)</f>
        <v/>
      </c>
      <c r="R40">
        <f>IF(B40="","",IF(MONTH(B40)&gt;=7,YEAR(B40)&amp;"-"&amp;(YEAR(B40)+1),(YEAR(B40)-1)&amp;"-"&amp;YEAR(B40)))</f>
        <v/>
      </c>
      <c r="S40" s="6">
        <f>IF(C40="","",SUMPRODUCT((C$2:C40=C40)*(IF(E$2:E40="BUY",F$2:F40,-F$2:F40))))</f>
        <v/>
      </c>
    </row>
    <row r="41">
      <c r="A41" s="5" t="n"/>
      <c r="B41" s="5" t="n"/>
      <c r="F41" s="6" t="n"/>
      <c r="G41" s="7" t="n"/>
      <c r="H41" s="7">
        <f>IF(OR(F41="",G41=""),"",F41*G41)</f>
        <v/>
      </c>
      <c r="I41" s="7" t="n"/>
      <c r="J41" s="7" t="n"/>
      <c r="K41" s="7">
        <f>IF(E41="","",IF(E41="BUY",-(H41+I41+J41),IF(E41="SELL",H41-I41-J41,"")))</f>
        <v/>
      </c>
      <c r="L41" s="7" t="n"/>
      <c r="M41" s="7">
        <f>IF(OR(K41="",L41=""),"",K41*L41)</f>
        <v/>
      </c>
      <c r="R41">
        <f>IF(B41="","",IF(MONTH(B41)&gt;=7,YEAR(B41)&amp;"-"&amp;(YEAR(B41)+1),(YEAR(B41)-1)&amp;"-"&amp;YEAR(B41)))</f>
        <v/>
      </c>
      <c r="S41" s="6">
        <f>IF(C41="","",SUMPRODUCT((C$2:C41=C41)*(IF(E$2:E41="BUY",F$2:F41,-F$2:F41))))</f>
        <v/>
      </c>
    </row>
    <row r="42">
      <c r="A42" s="5" t="n"/>
      <c r="B42" s="5" t="n"/>
      <c r="F42" s="6" t="n"/>
      <c r="G42" s="7" t="n"/>
      <c r="H42" s="7">
        <f>IF(OR(F42="",G42=""),"",F42*G42)</f>
        <v/>
      </c>
      <c r="I42" s="7" t="n"/>
      <c r="J42" s="7" t="n"/>
      <c r="K42" s="7">
        <f>IF(E42="","",IF(E42="BUY",-(H42+I42+J42),IF(E42="SELL",H42-I42-J42,"")))</f>
        <v/>
      </c>
      <c r="L42" s="7" t="n"/>
      <c r="M42" s="7">
        <f>IF(OR(K42="",L42=""),"",K42*L42)</f>
        <v/>
      </c>
      <c r="R42">
        <f>IF(B42="","",IF(MONTH(B42)&gt;=7,YEAR(B42)&amp;"-"&amp;(YEAR(B42)+1),(YEAR(B42)-1)&amp;"-"&amp;YEAR(B42)))</f>
        <v/>
      </c>
      <c r="S42" s="6">
        <f>IF(C42="","",SUMPRODUCT((C$2:C42=C42)*(IF(E$2:E42="BUY",F$2:F42,-F$2:F42))))</f>
        <v/>
      </c>
    </row>
    <row r="43">
      <c r="A43" s="5" t="n"/>
      <c r="B43" s="5" t="n"/>
      <c r="F43" s="6" t="n"/>
      <c r="G43" s="7" t="n"/>
      <c r="H43" s="7">
        <f>IF(OR(F43="",G43=""),"",F43*G43)</f>
        <v/>
      </c>
      <c r="I43" s="7" t="n"/>
      <c r="J43" s="7" t="n"/>
      <c r="K43" s="7">
        <f>IF(E43="","",IF(E43="BUY",-(H43+I43+J43),IF(E43="SELL",H43-I43-J43,"")))</f>
        <v/>
      </c>
      <c r="L43" s="7" t="n"/>
      <c r="M43" s="7">
        <f>IF(OR(K43="",L43=""),"",K43*L43)</f>
        <v/>
      </c>
      <c r="R43">
        <f>IF(B43="","",IF(MONTH(B43)&gt;=7,YEAR(B43)&amp;"-"&amp;(YEAR(B43)+1),(YEAR(B43)-1)&amp;"-"&amp;YEAR(B43)))</f>
        <v/>
      </c>
      <c r="S43" s="6">
        <f>IF(C43="","",SUMPRODUCT((C$2:C43=C43)*(IF(E$2:E43="BUY",F$2:F43,-F$2:F43))))</f>
        <v/>
      </c>
    </row>
    <row r="44">
      <c r="A44" s="5" t="n"/>
      <c r="B44" s="5" t="n"/>
      <c r="F44" s="6" t="n"/>
      <c r="G44" s="7" t="n"/>
      <c r="H44" s="7">
        <f>IF(OR(F44="",G44=""),"",F44*G44)</f>
        <v/>
      </c>
      <c r="I44" s="7" t="n"/>
      <c r="J44" s="7" t="n"/>
      <c r="K44" s="7">
        <f>IF(E44="","",IF(E44="BUY",-(H44+I44+J44),IF(E44="SELL",H44-I44-J44,"")))</f>
        <v/>
      </c>
      <c r="L44" s="7" t="n"/>
      <c r="M44" s="7">
        <f>IF(OR(K44="",L44=""),"",K44*L44)</f>
        <v/>
      </c>
      <c r="R44">
        <f>IF(B44="","",IF(MONTH(B44)&gt;=7,YEAR(B44)&amp;"-"&amp;(YEAR(B44)+1),(YEAR(B44)-1)&amp;"-"&amp;YEAR(B44)))</f>
        <v/>
      </c>
      <c r="S44" s="6">
        <f>IF(C44="","",SUMPRODUCT((C$2:C44=C44)*(IF(E$2:E44="BUY",F$2:F44,-F$2:F44))))</f>
        <v/>
      </c>
    </row>
    <row r="45">
      <c r="A45" s="5" t="n"/>
      <c r="B45" s="5" t="n"/>
      <c r="F45" s="6" t="n"/>
      <c r="G45" s="7" t="n"/>
      <c r="H45" s="7">
        <f>IF(OR(F45="",G45=""),"",F45*G45)</f>
        <v/>
      </c>
      <c r="I45" s="7" t="n"/>
      <c r="J45" s="7" t="n"/>
      <c r="K45" s="7">
        <f>IF(E45="","",IF(E45="BUY",-(H45+I45+J45),IF(E45="SELL",H45-I45-J45,"")))</f>
        <v/>
      </c>
      <c r="L45" s="7" t="n"/>
      <c r="M45" s="7">
        <f>IF(OR(K45="",L45=""),"",K45*L45)</f>
        <v/>
      </c>
      <c r="R45">
        <f>IF(B45="","",IF(MONTH(B45)&gt;=7,YEAR(B45)&amp;"-"&amp;(YEAR(B45)+1),(YEAR(B45)-1)&amp;"-"&amp;YEAR(B45)))</f>
        <v/>
      </c>
      <c r="S45" s="6">
        <f>IF(C45="","",SUMPRODUCT((C$2:C45=C45)*(IF(E$2:E45="BUY",F$2:F45,-F$2:F45))))</f>
        <v/>
      </c>
    </row>
    <row r="46">
      <c r="A46" s="5" t="n"/>
      <c r="B46" s="5" t="n"/>
      <c r="F46" s="6" t="n"/>
      <c r="G46" s="7" t="n"/>
      <c r="H46" s="7">
        <f>IF(OR(F46="",G46=""),"",F46*G46)</f>
        <v/>
      </c>
      <c r="I46" s="7" t="n"/>
      <c r="J46" s="7" t="n"/>
      <c r="K46" s="7">
        <f>IF(E46="","",IF(E46="BUY",-(H46+I46+J46),IF(E46="SELL",H46-I46-J46,"")))</f>
        <v/>
      </c>
      <c r="L46" s="7" t="n"/>
      <c r="M46" s="7">
        <f>IF(OR(K46="",L46=""),"",K46*L46)</f>
        <v/>
      </c>
      <c r="R46">
        <f>IF(B46="","",IF(MONTH(B46)&gt;=7,YEAR(B46)&amp;"-"&amp;(YEAR(B46)+1),(YEAR(B46)-1)&amp;"-"&amp;YEAR(B46)))</f>
        <v/>
      </c>
      <c r="S46" s="6">
        <f>IF(C46="","",SUMPRODUCT((C$2:C46=C46)*(IF(E$2:E46="BUY",F$2:F46,-F$2:F46))))</f>
        <v/>
      </c>
    </row>
    <row r="47">
      <c r="A47" s="5" t="n"/>
      <c r="B47" s="5" t="n"/>
      <c r="F47" s="6" t="n"/>
      <c r="G47" s="7" t="n"/>
      <c r="H47" s="7">
        <f>IF(OR(F47="",G47=""),"",F47*G47)</f>
        <v/>
      </c>
      <c r="I47" s="7" t="n"/>
      <c r="J47" s="7" t="n"/>
      <c r="K47" s="7">
        <f>IF(E47="","",IF(E47="BUY",-(H47+I47+J47),IF(E47="SELL",H47-I47-J47,"")))</f>
        <v/>
      </c>
      <c r="L47" s="7" t="n"/>
      <c r="M47" s="7">
        <f>IF(OR(K47="",L47=""),"",K47*L47)</f>
        <v/>
      </c>
      <c r="R47">
        <f>IF(B47="","",IF(MONTH(B47)&gt;=7,YEAR(B47)&amp;"-"&amp;(YEAR(B47)+1),(YEAR(B47)-1)&amp;"-"&amp;YEAR(B47)))</f>
        <v/>
      </c>
      <c r="S47" s="6">
        <f>IF(C47="","",SUMPRODUCT((C$2:C47=C47)*(IF(E$2:E47="BUY",F$2:F47,-F$2:F47))))</f>
        <v/>
      </c>
    </row>
    <row r="48">
      <c r="A48" s="5" t="n"/>
      <c r="B48" s="5" t="n"/>
      <c r="F48" s="6" t="n"/>
      <c r="G48" s="7" t="n"/>
      <c r="H48" s="7">
        <f>IF(OR(F48="",G48=""),"",F48*G48)</f>
        <v/>
      </c>
      <c r="I48" s="7" t="n"/>
      <c r="J48" s="7" t="n"/>
      <c r="K48" s="7">
        <f>IF(E48="","",IF(E48="BUY",-(H48+I48+J48),IF(E48="SELL",H48-I48-J48,"")))</f>
        <v/>
      </c>
      <c r="L48" s="7" t="n"/>
      <c r="M48" s="7">
        <f>IF(OR(K48="",L48=""),"",K48*L48)</f>
        <v/>
      </c>
      <c r="R48">
        <f>IF(B48="","",IF(MONTH(B48)&gt;=7,YEAR(B48)&amp;"-"&amp;(YEAR(B48)+1),(YEAR(B48)-1)&amp;"-"&amp;YEAR(B48)))</f>
        <v/>
      </c>
      <c r="S48" s="6">
        <f>IF(C48="","",SUMPRODUCT((C$2:C48=C48)*(IF(E$2:E48="BUY",F$2:F48,-F$2:F48))))</f>
        <v/>
      </c>
    </row>
    <row r="49">
      <c r="A49" s="5" t="n"/>
      <c r="B49" s="5" t="n"/>
      <c r="F49" s="6" t="n"/>
      <c r="G49" s="7" t="n"/>
      <c r="H49" s="7">
        <f>IF(OR(F49="",G49=""),"",F49*G49)</f>
        <v/>
      </c>
      <c r="I49" s="7" t="n"/>
      <c r="J49" s="7" t="n"/>
      <c r="K49" s="7">
        <f>IF(E49="","",IF(E49="BUY",-(H49+I49+J49),IF(E49="SELL",H49-I49-J49,"")))</f>
        <v/>
      </c>
      <c r="L49" s="7" t="n"/>
      <c r="M49" s="7">
        <f>IF(OR(K49="",L49=""),"",K49*L49)</f>
        <v/>
      </c>
      <c r="R49">
        <f>IF(B49="","",IF(MONTH(B49)&gt;=7,YEAR(B49)&amp;"-"&amp;(YEAR(B49)+1),(YEAR(B49)-1)&amp;"-"&amp;YEAR(B49)))</f>
        <v/>
      </c>
      <c r="S49" s="6">
        <f>IF(C49="","",SUMPRODUCT((C$2:C49=C49)*(IF(E$2:E49="BUY",F$2:F49,-F$2:F49))))</f>
        <v/>
      </c>
    </row>
    <row r="50">
      <c r="A50" s="5" t="n"/>
      <c r="B50" s="5" t="n"/>
      <c r="F50" s="6" t="n"/>
      <c r="G50" s="7" t="n"/>
      <c r="H50" s="7">
        <f>IF(OR(F50="",G50=""),"",F50*G50)</f>
        <v/>
      </c>
      <c r="I50" s="7" t="n"/>
      <c r="J50" s="7" t="n"/>
      <c r="K50" s="7">
        <f>IF(E50="","",IF(E50="BUY",-(H50+I50+J50),IF(E50="SELL",H50-I50-J50,"")))</f>
        <v/>
      </c>
      <c r="L50" s="7" t="n"/>
      <c r="M50" s="7">
        <f>IF(OR(K50="",L50=""),"",K50*L50)</f>
        <v/>
      </c>
      <c r="R50">
        <f>IF(B50="","",IF(MONTH(B50)&gt;=7,YEAR(B50)&amp;"-"&amp;(YEAR(B50)+1),(YEAR(B50)-1)&amp;"-"&amp;YEAR(B50)))</f>
        <v/>
      </c>
      <c r="S50" s="6">
        <f>IF(C50="","",SUMPRODUCT((C$2:C50=C50)*(IF(E$2:E50="BUY",F$2:F50,-F$2:F50))))</f>
        <v/>
      </c>
    </row>
    <row r="51">
      <c r="A51" s="5" t="n"/>
      <c r="B51" s="5" t="n"/>
      <c r="F51" s="6" t="n"/>
      <c r="G51" s="7" t="n"/>
      <c r="H51" s="7">
        <f>IF(OR(F51="",G51=""),"",F51*G51)</f>
        <v/>
      </c>
      <c r="I51" s="7" t="n"/>
      <c r="J51" s="7" t="n"/>
      <c r="K51" s="7">
        <f>IF(E51="","",IF(E51="BUY",-(H51+I51+J51),IF(E51="SELL",H51-I51-J51,"")))</f>
        <v/>
      </c>
      <c r="L51" s="7" t="n"/>
      <c r="M51" s="7">
        <f>IF(OR(K51="",L51=""),"",K51*L51)</f>
        <v/>
      </c>
      <c r="R51">
        <f>IF(B51="","",IF(MONTH(B51)&gt;=7,YEAR(B51)&amp;"-"&amp;(YEAR(B51)+1),(YEAR(B51)-1)&amp;"-"&amp;YEAR(B51)))</f>
        <v/>
      </c>
      <c r="S51" s="6">
        <f>IF(C51="","",SUMPRODUCT((C$2:C51=C51)*(IF(E$2:E51="BUY",F$2:F51,-F$2:F51))))</f>
        <v/>
      </c>
    </row>
    <row r="52">
      <c r="A52" s="5" t="n"/>
      <c r="B52" s="5" t="n"/>
      <c r="F52" s="6" t="n"/>
      <c r="G52" s="7" t="n"/>
      <c r="H52" s="7">
        <f>IF(OR(F52="",G52=""),"",F52*G52)</f>
        <v/>
      </c>
      <c r="I52" s="7" t="n"/>
      <c r="J52" s="7" t="n"/>
      <c r="K52" s="7">
        <f>IF(E52="","",IF(E52="BUY",-(H52+I52+J52),IF(E52="SELL",H52-I52-J52,"")))</f>
        <v/>
      </c>
      <c r="L52" s="7" t="n"/>
      <c r="M52" s="7">
        <f>IF(OR(K52="",L52=""),"",K52*L52)</f>
        <v/>
      </c>
      <c r="R52">
        <f>IF(B52="","",IF(MONTH(B52)&gt;=7,YEAR(B52)&amp;"-"&amp;(YEAR(B52)+1),(YEAR(B52)-1)&amp;"-"&amp;YEAR(B52)))</f>
        <v/>
      </c>
      <c r="S52" s="6">
        <f>IF(C52="","",SUMPRODUCT((C$2:C52=C52)*(IF(E$2:E52="BUY",F$2:F52,-F$2:F52))))</f>
        <v/>
      </c>
    </row>
    <row r="53">
      <c r="A53" s="5" t="n"/>
      <c r="B53" s="5" t="n"/>
      <c r="F53" s="6" t="n"/>
      <c r="G53" s="7" t="n"/>
      <c r="H53" s="7">
        <f>IF(OR(F53="",G53=""),"",F53*G53)</f>
        <v/>
      </c>
      <c r="I53" s="7" t="n"/>
      <c r="J53" s="7" t="n"/>
      <c r="K53" s="7">
        <f>IF(E53="","",IF(E53="BUY",-(H53+I53+J53),IF(E53="SELL",H53-I53-J53,"")))</f>
        <v/>
      </c>
      <c r="L53" s="7" t="n"/>
      <c r="M53" s="7">
        <f>IF(OR(K53="",L53=""),"",K53*L53)</f>
        <v/>
      </c>
      <c r="R53">
        <f>IF(B53="","",IF(MONTH(B53)&gt;=7,YEAR(B53)&amp;"-"&amp;(YEAR(B53)+1),(YEAR(B53)-1)&amp;"-"&amp;YEAR(B53)))</f>
        <v/>
      </c>
      <c r="S53" s="6">
        <f>IF(C53="","",SUMPRODUCT((C$2:C53=C53)*(IF(E$2:E53="BUY",F$2:F53,-F$2:F53))))</f>
        <v/>
      </c>
    </row>
    <row r="54">
      <c r="A54" s="5" t="n"/>
      <c r="B54" s="5" t="n"/>
      <c r="F54" s="6" t="n"/>
      <c r="G54" s="7" t="n"/>
      <c r="H54" s="7">
        <f>IF(OR(F54="",G54=""),"",F54*G54)</f>
        <v/>
      </c>
      <c r="I54" s="7" t="n"/>
      <c r="J54" s="7" t="n"/>
      <c r="K54" s="7">
        <f>IF(E54="","",IF(E54="BUY",-(H54+I54+J54),IF(E54="SELL",H54-I54-J54,"")))</f>
        <v/>
      </c>
      <c r="L54" s="7" t="n"/>
      <c r="M54" s="7">
        <f>IF(OR(K54="",L54=""),"",K54*L54)</f>
        <v/>
      </c>
      <c r="R54">
        <f>IF(B54="","",IF(MONTH(B54)&gt;=7,YEAR(B54)&amp;"-"&amp;(YEAR(B54)+1),(YEAR(B54)-1)&amp;"-"&amp;YEAR(B54)))</f>
        <v/>
      </c>
      <c r="S54" s="6">
        <f>IF(C54="","",SUMPRODUCT((C$2:C54=C54)*(IF(E$2:E54="BUY",F$2:F54,-F$2:F54))))</f>
        <v/>
      </c>
    </row>
    <row r="55">
      <c r="A55" s="5" t="n"/>
      <c r="B55" s="5" t="n"/>
      <c r="F55" s="6" t="n"/>
      <c r="G55" s="7" t="n"/>
      <c r="H55" s="7">
        <f>IF(OR(F55="",G55=""),"",F55*G55)</f>
        <v/>
      </c>
      <c r="I55" s="7" t="n"/>
      <c r="J55" s="7" t="n"/>
      <c r="K55" s="7">
        <f>IF(E55="","",IF(E55="BUY",-(H55+I55+J55),IF(E55="SELL",H55-I55-J55,"")))</f>
        <v/>
      </c>
      <c r="L55" s="7" t="n"/>
      <c r="M55" s="7">
        <f>IF(OR(K55="",L55=""),"",K55*L55)</f>
        <v/>
      </c>
      <c r="R55">
        <f>IF(B55="","",IF(MONTH(B55)&gt;=7,YEAR(B55)&amp;"-"&amp;(YEAR(B55)+1),(YEAR(B55)-1)&amp;"-"&amp;YEAR(B55)))</f>
        <v/>
      </c>
      <c r="S55" s="6">
        <f>IF(C55="","",SUMPRODUCT((C$2:C55=C55)*(IF(E$2:E55="BUY",F$2:F55,-F$2:F55))))</f>
        <v/>
      </c>
    </row>
    <row r="56">
      <c r="A56" s="5" t="n"/>
      <c r="B56" s="5" t="n"/>
      <c r="F56" s="6" t="n"/>
      <c r="G56" s="7" t="n"/>
      <c r="H56" s="7">
        <f>IF(OR(F56="",G56=""),"",F56*G56)</f>
        <v/>
      </c>
      <c r="I56" s="7" t="n"/>
      <c r="J56" s="7" t="n"/>
      <c r="K56" s="7">
        <f>IF(E56="","",IF(E56="BUY",-(H56+I56+J56),IF(E56="SELL",H56-I56-J56,"")))</f>
        <v/>
      </c>
      <c r="L56" s="7" t="n"/>
      <c r="M56" s="7">
        <f>IF(OR(K56="",L56=""),"",K56*L56)</f>
        <v/>
      </c>
      <c r="R56">
        <f>IF(B56="","",IF(MONTH(B56)&gt;=7,YEAR(B56)&amp;"-"&amp;(YEAR(B56)+1),(YEAR(B56)-1)&amp;"-"&amp;YEAR(B56)))</f>
        <v/>
      </c>
      <c r="S56" s="6">
        <f>IF(C56="","",SUMPRODUCT((C$2:C56=C56)*(IF(E$2:E56="BUY",F$2:F56,-F$2:F56))))</f>
        <v/>
      </c>
    </row>
    <row r="57">
      <c r="A57" s="5" t="n"/>
      <c r="B57" s="5" t="n"/>
      <c r="F57" s="6" t="n"/>
      <c r="G57" s="7" t="n"/>
      <c r="H57" s="7">
        <f>IF(OR(F57="",G57=""),"",F57*G57)</f>
        <v/>
      </c>
      <c r="I57" s="7" t="n"/>
      <c r="J57" s="7" t="n"/>
      <c r="K57" s="7">
        <f>IF(E57="","",IF(E57="BUY",-(H57+I57+J57),IF(E57="SELL",H57-I57-J57,"")))</f>
        <v/>
      </c>
      <c r="L57" s="7" t="n"/>
      <c r="M57" s="7">
        <f>IF(OR(K57="",L57=""),"",K57*L57)</f>
        <v/>
      </c>
      <c r="R57">
        <f>IF(B57="","",IF(MONTH(B57)&gt;=7,YEAR(B57)&amp;"-"&amp;(YEAR(B57)+1),(YEAR(B57)-1)&amp;"-"&amp;YEAR(B57)))</f>
        <v/>
      </c>
      <c r="S57" s="6">
        <f>IF(C57="","",SUMPRODUCT((C$2:C57=C57)*(IF(E$2:E57="BUY",F$2:F57,-F$2:F57))))</f>
        <v/>
      </c>
    </row>
    <row r="58">
      <c r="A58" s="5" t="n"/>
      <c r="B58" s="5" t="n"/>
      <c r="F58" s="6" t="n"/>
      <c r="G58" s="7" t="n"/>
      <c r="H58" s="7">
        <f>IF(OR(F58="",G58=""),"",F58*G58)</f>
        <v/>
      </c>
      <c r="I58" s="7" t="n"/>
      <c r="J58" s="7" t="n"/>
      <c r="K58" s="7">
        <f>IF(E58="","",IF(E58="BUY",-(H58+I58+J58),IF(E58="SELL",H58-I58-J58,"")))</f>
        <v/>
      </c>
      <c r="L58" s="7" t="n"/>
      <c r="M58" s="7">
        <f>IF(OR(K58="",L58=""),"",K58*L58)</f>
        <v/>
      </c>
      <c r="R58">
        <f>IF(B58="","",IF(MONTH(B58)&gt;=7,YEAR(B58)&amp;"-"&amp;(YEAR(B58)+1),(YEAR(B58)-1)&amp;"-"&amp;YEAR(B58)))</f>
        <v/>
      </c>
      <c r="S58" s="6">
        <f>IF(C58="","",SUMPRODUCT((C$2:C58=C58)*(IF(E$2:E58="BUY",F$2:F58,-F$2:F58))))</f>
        <v/>
      </c>
    </row>
    <row r="59">
      <c r="A59" s="5" t="n"/>
      <c r="B59" s="5" t="n"/>
      <c r="F59" s="6" t="n"/>
      <c r="G59" s="7" t="n"/>
      <c r="H59" s="7">
        <f>IF(OR(F59="",G59=""),"",F59*G59)</f>
        <v/>
      </c>
      <c r="I59" s="7" t="n"/>
      <c r="J59" s="7" t="n"/>
      <c r="K59" s="7">
        <f>IF(E59="","",IF(E59="BUY",-(H59+I59+J59),IF(E59="SELL",H59-I59-J59,"")))</f>
        <v/>
      </c>
      <c r="L59" s="7" t="n"/>
      <c r="M59" s="7">
        <f>IF(OR(K59="",L59=""),"",K59*L59)</f>
        <v/>
      </c>
      <c r="R59">
        <f>IF(B59="","",IF(MONTH(B59)&gt;=7,YEAR(B59)&amp;"-"&amp;(YEAR(B59)+1),(YEAR(B59)-1)&amp;"-"&amp;YEAR(B59)))</f>
        <v/>
      </c>
      <c r="S59" s="6">
        <f>IF(C59="","",SUMPRODUCT((C$2:C59=C59)*(IF(E$2:E59="BUY",F$2:F59,-F$2:F59))))</f>
        <v/>
      </c>
    </row>
    <row r="60">
      <c r="A60" s="5" t="n"/>
      <c r="B60" s="5" t="n"/>
      <c r="F60" s="6" t="n"/>
      <c r="G60" s="7" t="n"/>
      <c r="H60" s="7">
        <f>IF(OR(F60="",G60=""),"",F60*G60)</f>
        <v/>
      </c>
      <c r="I60" s="7" t="n"/>
      <c r="J60" s="7" t="n"/>
      <c r="K60" s="7">
        <f>IF(E60="","",IF(E60="BUY",-(H60+I60+J60),IF(E60="SELL",H60-I60-J60,"")))</f>
        <v/>
      </c>
      <c r="L60" s="7" t="n"/>
      <c r="M60" s="7">
        <f>IF(OR(K60="",L60=""),"",K60*L60)</f>
        <v/>
      </c>
      <c r="R60">
        <f>IF(B60="","",IF(MONTH(B60)&gt;=7,YEAR(B60)&amp;"-"&amp;(YEAR(B60)+1),(YEAR(B60)-1)&amp;"-"&amp;YEAR(B60)))</f>
        <v/>
      </c>
      <c r="S60" s="6">
        <f>IF(C60="","",SUMPRODUCT((C$2:C60=C60)*(IF(E$2:E60="BUY",F$2:F60,-F$2:F60))))</f>
        <v/>
      </c>
    </row>
    <row r="61">
      <c r="A61" s="5" t="n"/>
      <c r="B61" s="5" t="n"/>
      <c r="F61" s="6" t="n"/>
      <c r="G61" s="7" t="n"/>
      <c r="H61" s="7">
        <f>IF(OR(F61="",G61=""),"",F61*G61)</f>
        <v/>
      </c>
      <c r="I61" s="7" t="n"/>
      <c r="J61" s="7" t="n"/>
      <c r="K61" s="7">
        <f>IF(E61="","",IF(E61="BUY",-(H61+I61+J61),IF(E61="SELL",H61-I61-J61,"")))</f>
        <v/>
      </c>
      <c r="L61" s="7" t="n"/>
      <c r="M61" s="7">
        <f>IF(OR(K61="",L61=""),"",K61*L61)</f>
        <v/>
      </c>
      <c r="R61">
        <f>IF(B61="","",IF(MONTH(B61)&gt;=7,YEAR(B61)&amp;"-"&amp;(YEAR(B61)+1),(YEAR(B61)-1)&amp;"-"&amp;YEAR(B61)))</f>
        <v/>
      </c>
      <c r="S61" s="6">
        <f>IF(C61="","",SUMPRODUCT((C$2:C61=C61)*(IF(E$2:E61="BUY",F$2:F61,-F$2:F61))))</f>
        <v/>
      </c>
    </row>
    <row r="62">
      <c r="A62" s="5" t="n"/>
      <c r="B62" s="5" t="n"/>
      <c r="F62" s="6" t="n"/>
      <c r="G62" s="7" t="n"/>
      <c r="H62" s="7">
        <f>IF(OR(F62="",G62=""),"",F62*G62)</f>
        <v/>
      </c>
      <c r="I62" s="7" t="n"/>
      <c r="J62" s="7" t="n"/>
      <c r="K62" s="7">
        <f>IF(E62="","",IF(E62="BUY",-(H62+I62+J62),IF(E62="SELL",H62-I62-J62,"")))</f>
        <v/>
      </c>
      <c r="L62" s="7" t="n"/>
      <c r="M62" s="7">
        <f>IF(OR(K62="",L62=""),"",K62*L62)</f>
        <v/>
      </c>
      <c r="R62">
        <f>IF(B62="","",IF(MONTH(B62)&gt;=7,YEAR(B62)&amp;"-"&amp;(YEAR(B62)+1),(YEAR(B62)-1)&amp;"-"&amp;YEAR(B62)))</f>
        <v/>
      </c>
      <c r="S62" s="6">
        <f>IF(C62="","",SUMPRODUCT((C$2:C62=C62)*(IF(E$2:E62="BUY",F$2:F62,-F$2:F62))))</f>
        <v/>
      </c>
    </row>
    <row r="63">
      <c r="A63" s="5" t="n"/>
      <c r="B63" s="5" t="n"/>
      <c r="F63" s="6" t="n"/>
      <c r="G63" s="7" t="n"/>
      <c r="H63" s="7">
        <f>IF(OR(F63="",G63=""),"",F63*G63)</f>
        <v/>
      </c>
      <c r="I63" s="7" t="n"/>
      <c r="J63" s="7" t="n"/>
      <c r="K63" s="7">
        <f>IF(E63="","",IF(E63="BUY",-(H63+I63+J63),IF(E63="SELL",H63-I63-J63,"")))</f>
        <v/>
      </c>
      <c r="L63" s="7" t="n"/>
      <c r="M63" s="7">
        <f>IF(OR(K63="",L63=""),"",K63*L63)</f>
        <v/>
      </c>
      <c r="R63">
        <f>IF(B63="","",IF(MONTH(B63)&gt;=7,YEAR(B63)&amp;"-"&amp;(YEAR(B63)+1),(YEAR(B63)-1)&amp;"-"&amp;YEAR(B63)))</f>
        <v/>
      </c>
      <c r="S63" s="6">
        <f>IF(C63="","",SUMPRODUCT((C$2:C63=C63)*(IF(E$2:E63="BUY",F$2:F63,-F$2:F63))))</f>
        <v/>
      </c>
    </row>
    <row r="64">
      <c r="A64" s="5" t="n"/>
      <c r="B64" s="5" t="n"/>
      <c r="F64" s="6" t="n"/>
      <c r="G64" s="7" t="n"/>
      <c r="H64" s="7">
        <f>IF(OR(F64="",G64=""),"",F64*G64)</f>
        <v/>
      </c>
      <c r="I64" s="7" t="n"/>
      <c r="J64" s="7" t="n"/>
      <c r="K64" s="7">
        <f>IF(E64="","",IF(E64="BUY",-(H64+I64+J64),IF(E64="SELL",H64-I64-J64,"")))</f>
        <v/>
      </c>
      <c r="L64" s="7" t="n"/>
      <c r="M64" s="7">
        <f>IF(OR(K64="",L64=""),"",K64*L64)</f>
        <v/>
      </c>
      <c r="R64">
        <f>IF(B64="","",IF(MONTH(B64)&gt;=7,YEAR(B64)&amp;"-"&amp;(YEAR(B64)+1),(YEAR(B64)-1)&amp;"-"&amp;YEAR(B64)))</f>
        <v/>
      </c>
      <c r="S64" s="6">
        <f>IF(C64="","",SUMPRODUCT((C$2:C64=C64)*(IF(E$2:E64="BUY",F$2:F64,-F$2:F64))))</f>
        <v/>
      </c>
    </row>
    <row r="65">
      <c r="A65" s="5" t="n"/>
      <c r="B65" s="5" t="n"/>
      <c r="F65" s="6" t="n"/>
      <c r="G65" s="7" t="n"/>
      <c r="H65" s="7">
        <f>IF(OR(F65="",G65=""),"",F65*G65)</f>
        <v/>
      </c>
      <c r="I65" s="7" t="n"/>
      <c r="J65" s="7" t="n"/>
      <c r="K65" s="7">
        <f>IF(E65="","",IF(E65="BUY",-(H65+I65+J65),IF(E65="SELL",H65-I65-J65,"")))</f>
        <v/>
      </c>
      <c r="L65" s="7" t="n"/>
      <c r="M65" s="7">
        <f>IF(OR(K65="",L65=""),"",K65*L65)</f>
        <v/>
      </c>
      <c r="R65">
        <f>IF(B65="","",IF(MONTH(B65)&gt;=7,YEAR(B65)&amp;"-"&amp;(YEAR(B65)+1),(YEAR(B65)-1)&amp;"-"&amp;YEAR(B65)))</f>
        <v/>
      </c>
      <c r="S65" s="6">
        <f>IF(C65="","",SUMPRODUCT((C$2:C65=C65)*(IF(E$2:E65="BUY",F$2:F65,-F$2:F65))))</f>
        <v/>
      </c>
    </row>
    <row r="66">
      <c r="A66" s="5" t="n"/>
      <c r="B66" s="5" t="n"/>
      <c r="F66" s="6" t="n"/>
      <c r="G66" s="7" t="n"/>
      <c r="H66" s="7">
        <f>IF(OR(F66="",G66=""),"",F66*G66)</f>
        <v/>
      </c>
      <c r="I66" s="7" t="n"/>
      <c r="J66" s="7" t="n"/>
      <c r="K66" s="7">
        <f>IF(E66="","",IF(E66="BUY",-(H66+I66+J66),IF(E66="SELL",H66-I66-J66,"")))</f>
        <v/>
      </c>
      <c r="L66" s="7" t="n"/>
      <c r="M66" s="7">
        <f>IF(OR(K66="",L66=""),"",K66*L66)</f>
        <v/>
      </c>
      <c r="R66">
        <f>IF(B66="","",IF(MONTH(B66)&gt;=7,YEAR(B66)&amp;"-"&amp;(YEAR(B66)+1),(YEAR(B66)-1)&amp;"-"&amp;YEAR(B66)))</f>
        <v/>
      </c>
      <c r="S66" s="6">
        <f>IF(C66="","",SUMPRODUCT((C$2:C66=C66)*(IF(E$2:E66="BUY",F$2:F66,-F$2:F66))))</f>
        <v/>
      </c>
    </row>
    <row r="67">
      <c r="A67" s="5" t="n"/>
      <c r="B67" s="5" t="n"/>
      <c r="F67" s="6" t="n"/>
      <c r="G67" s="7" t="n"/>
      <c r="H67" s="7">
        <f>IF(OR(F67="",G67=""),"",F67*G67)</f>
        <v/>
      </c>
      <c r="I67" s="7" t="n"/>
      <c r="J67" s="7" t="n"/>
      <c r="K67" s="7">
        <f>IF(E67="","",IF(E67="BUY",-(H67+I67+J67),IF(E67="SELL",H67-I67-J67,"")))</f>
        <v/>
      </c>
      <c r="L67" s="7" t="n"/>
      <c r="M67" s="7">
        <f>IF(OR(K67="",L67=""),"",K67*L67)</f>
        <v/>
      </c>
      <c r="R67">
        <f>IF(B67="","",IF(MONTH(B67)&gt;=7,YEAR(B67)&amp;"-"&amp;(YEAR(B67)+1),(YEAR(B67)-1)&amp;"-"&amp;YEAR(B67)))</f>
        <v/>
      </c>
      <c r="S67" s="6">
        <f>IF(C67="","",SUMPRODUCT((C$2:C67=C67)*(IF(E$2:E67="BUY",F$2:F67,-F$2:F67))))</f>
        <v/>
      </c>
    </row>
    <row r="68">
      <c r="A68" s="5" t="n"/>
      <c r="B68" s="5" t="n"/>
      <c r="F68" s="6" t="n"/>
      <c r="G68" s="7" t="n"/>
      <c r="H68" s="7">
        <f>IF(OR(F68="",G68=""),"",F68*G68)</f>
        <v/>
      </c>
      <c r="I68" s="7" t="n"/>
      <c r="J68" s="7" t="n"/>
      <c r="K68" s="7">
        <f>IF(E68="","",IF(E68="BUY",-(H68+I68+J68),IF(E68="SELL",H68-I68-J68,"")))</f>
        <v/>
      </c>
      <c r="L68" s="7" t="n"/>
      <c r="M68" s="7">
        <f>IF(OR(K68="",L68=""),"",K68*L68)</f>
        <v/>
      </c>
      <c r="R68">
        <f>IF(B68="","",IF(MONTH(B68)&gt;=7,YEAR(B68)&amp;"-"&amp;(YEAR(B68)+1),(YEAR(B68)-1)&amp;"-"&amp;YEAR(B68)))</f>
        <v/>
      </c>
      <c r="S68" s="6">
        <f>IF(C68="","",SUMPRODUCT((C$2:C68=C68)*(IF(E$2:E68="BUY",F$2:F68,-F$2:F68))))</f>
        <v/>
      </c>
    </row>
    <row r="69">
      <c r="A69" s="5" t="n"/>
      <c r="B69" s="5" t="n"/>
      <c r="F69" s="6" t="n"/>
      <c r="G69" s="7" t="n"/>
      <c r="H69" s="7">
        <f>IF(OR(F69="",G69=""),"",F69*G69)</f>
        <v/>
      </c>
      <c r="I69" s="7" t="n"/>
      <c r="J69" s="7" t="n"/>
      <c r="K69" s="7">
        <f>IF(E69="","",IF(E69="BUY",-(H69+I69+J69),IF(E69="SELL",H69-I69-J69,"")))</f>
        <v/>
      </c>
      <c r="L69" s="7" t="n"/>
      <c r="M69" s="7">
        <f>IF(OR(K69="",L69=""),"",K69*L69)</f>
        <v/>
      </c>
      <c r="R69">
        <f>IF(B69="","",IF(MONTH(B69)&gt;=7,YEAR(B69)&amp;"-"&amp;(YEAR(B69)+1),(YEAR(B69)-1)&amp;"-"&amp;YEAR(B69)))</f>
        <v/>
      </c>
      <c r="S69" s="6">
        <f>IF(C69="","",SUMPRODUCT((C$2:C69=C69)*(IF(E$2:E69="BUY",F$2:F69,-F$2:F69))))</f>
        <v/>
      </c>
    </row>
    <row r="70">
      <c r="A70" s="5" t="n"/>
      <c r="B70" s="5" t="n"/>
      <c r="F70" s="6" t="n"/>
      <c r="G70" s="7" t="n"/>
      <c r="H70" s="7">
        <f>IF(OR(F70="",G70=""),"",F70*G70)</f>
        <v/>
      </c>
      <c r="I70" s="7" t="n"/>
      <c r="J70" s="7" t="n"/>
      <c r="K70" s="7">
        <f>IF(E70="","",IF(E70="BUY",-(H70+I70+J70),IF(E70="SELL",H70-I70-J70,"")))</f>
        <v/>
      </c>
      <c r="L70" s="7" t="n"/>
      <c r="M70" s="7">
        <f>IF(OR(K70="",L70=""),"",K70*L70)</f>
        <v/>
      </c>
      <c r="R70">
        <f>IF(B70="","",IF(MONTH(B70)&gt;=7,YEAR(B70)&amp;"-"&amp;(YEAR(B70)+1),(YEAR(B70)-1)&amp;"-"&amp;YEAR(B70)))</f>
        <v/>
      </c>
      <c r="S70" s="6">
        <f>IF(C70="","",SUMPRODUCT((C$2:C70=C70)*(IF(E$2:E70="BUY",F$2:F70,-F$2:F70))))</f>
        <v/>
      </c>
    </row>
    <row r="71">
      <c r="A71" s="5" t="n"/>
      <c r="B71" s="5" t="n"/>
      <c r="F71" s="6" t="n"/>
      <c r="G71" s="7" t="n"/>
      <c r="H71" s="7">
        <f>IF(OR(F71="",G71=""),"",F71*G71)</f>
        <v/>
      </c>
      <c r="I71" s="7" t="n"/>
      <c r="J71" s="7" t="n"/>
      <c r="K71" s="7">
        <f>IF(E71="","",IF(E71="BUY",-(H71+I71+J71),IF(E71="SELL",H71-I71-J71,"")))</f>
        <v/>
      </c>
      <c r="L71" s="7" t="n"/>
      <c r="M71" s="7">
        <f>IF(OR(K71="",L71=""),"",K71*L71)</f>
        <v/>
      </c>
      <c r="R71">
        <f>IF(B71="","",IF(MONTH(B71)&gt;=7,YEAR(B71)&amp;"-"&amp;(YEAR(B71)+1),(YEAR(B71)-1)&amp;"-"&amp;YEAR(B71)))</f>
        <v/>
      </c>
      <c r="S71" s="6">
        <f>IF(C71="","",SUMPRODUCT((C$2:C71=C71)*(IF(E$2:E71="BUY",F$2:F71,-F$2:F71))))</f>
        <v/>
      </c>
    </row>
    <row r="72">
      <c r="A72" s="5" t="n"/>
      <c r="B72" s="5" t="n"/>
      <c r="F72" s="6" t="n"/>
      <c r="G72" s="7" t="n"/>
      <c r="H72" s="7">
        <f>IF(OR(F72="",G72=""),"",F72*G72)</f>
        <v/>
      </c>
      <c r="I72" s="7" t="n"/>
      <c r="J72" s="7" t="n"/>
      <c r="K72" s="7">
        <f>IF(E72="","",IF(E72="BUY",-(H72+I72+J72),IF(E72="SELL",H72-I72-J72,"")))</f>
        <v/>
      </c>
      <c r="L72" s="7" t="n"/>
      <c r="M72" s="7">
        <f>IF(OR(K72="",L72=""),"",K72*L72)</f>
        <v/>
      </c>
      <c r="R72">
        <f>IF(B72="","",IF(MONTH(B72)&gt;=7,YEAR(B72)&amp;"-"&amp;(YEAR(B72)+1),(YEAR(B72)-1)&amp;"-"&amp;YEAR(B72)))</f>
        <v/>
      </c>
      <c r="S72" s="6">
        <f>IF(C72="","",SUMPRODUCT((C$2:C72=C72)*(IF(E$2:E72="BUY",F$2:F72,-F$2:F72))))</f>
        <v/>
      </c>
    </row>
    <row r="73">
      <c r="A73" s="5" t="n"/>
      <c r="B73" s="5" t="n"/>
      <c r="F73" s="6" t="n"/>
      <c r="G73" s="7" t="n"/>
      <c r="H73" s="7">
        <f>IF(OR(F73="",G73=""),"",F73*G73)</f>
        <v/>
      </c>
      <c r="I73" s="7" t="n"/>
      <c r="J73" s="7" t="n"/>
      <c r="K73" s="7">
        <f>IF(E73="","",IF(E73="BUY",-(H73+I73+J73),IF(E73="SELL",H73-I73-J73,"")))</f>
        <v/>
      </c>
      <c r="L73" s="7" t="n"/>
      <c r="M73" s="7">
        <f>IF(OR(K73="",L73=""),"",K73*L73)</f>
        <v/>
      </c>
      <c r="R73">
        <f>IF(B73="","",IF(MONTH(B73)&gt;=7,YEAR(B73)&amp;"-"&amp;(YEAR(B73)+1),(YEAR(B73)-1)&amp;"-"&amp;YEAR(B73)))</f>
        <v/>
      </c>
      <c r="S73" s="6">
        <f>IF(C73="","",SUMPRODUCT((C$2:C73=C73)*(IF(E$2:E73="BUY",F$2:F73,-F$2:F73))))</f>
        <v/>
      </c>
    </row>
    <row r="74">
      <c r="A74" s="5" t="n"/>
      <c r="B74" s="5" t="n"/>
      <c r="F74" s="6" t="n"/>
      <c r="G74" s="7" t="n"/>
      <c r="H74" s="7">
        <f>IF(OR(F74="",G74=""),"",F74*G74)</f>
        <v/>
      </c>
      <c r="I74" s="7" t="n"/>
      <c r="J74" s="7" t="n"/>
      <c r="K74" s="7">
        <f>IF(E74="","",IF(E74="BUY",-(H74+I74+J74),IF(E74="SELL",H74-I74-J74,"")))</f>
        <v/>
      </c>
      <c r="L74" s="7" t="n"/>
      <c r="M74" s="7">
        <f>IF(OR(K74="",L74=""),"",K74*L74)</f>
        <v/>
      </c>
      <c r="R74">
        <f>IF(B74="","",IF(MONTH(B74)&gt;=7,YEAR(B74)&amp;"-"&amp;(YEAR(B74)+1),(YEAR(B74)-1)&amp;"-"&amp;YEAR(B74)))</f>
        <v/>
      </c>
      <c r="S74" s="6">
        <f>IF(C74="","",SUMPRODUCT((C$2:C74=C74)*(IF(E$2:E74="BUY",F$2:F74,-F$2:F74))))</f>
        <v/>
      </c>
    </row>
    <row r="75">
      <c r="A75" s="5" t="n"/>
      <c r="B75" s="5" t="n"/>
      <c r="F75" s="6" t="n"/>
      <c r="G75" s="7" t="n"/>
      <c r="H75" s="7">
        <f>IF(OR(F75="",G75=""),"",F75*G75)</f>
        <v/>
      </c>
      <c r="I75" s="7" t="n"/>
      <c r="J75" s="7" t="n"/>
      <c r="K75" s="7">
        <f>IF(E75="","",IF(E75="BUY",-(H75+I75+J75),IF(E75="SELL",H75-I75-J75,"")))</f>
        <v/>
      </c>
      <c r="L75" s="7" t="n"/>
      <c r="M75" s="7">
        <f>IF(OR(K75="",L75=""),"",K75*L75)</f>
        <v/>
      </c>
      <c r="R75">
        <f>IF(B75="","",IF(MONTH(B75)&gt;=7,YEAR(B75)&amp;"-"&amp;(YEAR(B75)+1),(YEAR(B75)-1)&amp;"-"&amp;YEAR(B75)))</f>
        <v/>
      </c>
      <c r="S75" s="6">
        <f>IF(C75="","",SUMPRODUCT((C$2:C75=C75)*(IF(E$2:E75="BUY",F$2:F75,-F$2:F75))))</f>
        <v/>
      </c>
    </row>
    <row r="76">
      <c r="A76" s="5" t="n"/>
      <c r="B76" s="5" t="n"/>
      <c r="F76" s="6" t="n"/>
      <c r="G76" s="7" t="n"/>
      <c r="H76" s="7">
        <f>IF(OR(F76="",G76=""),"",F76*G76)</f>
        <v/>
      </c>
      <c r="I76" s="7" t="n"/>
      <c r="J76" s="7" t="n"/>
      <c r="K76" s="7">
        <f>IF(E76="","",IF(E76="BUY",-(H76+I76+J76),IF(E76="SELL",H76-I76-J76,"")))</f>
        <v/>
      </c>
      <c r="L76" s="7" t="n"/>
      <c r="M76" s="7">
        <f>IF(OR(K76="",L76=""),"",K76*L76)</f>
        <v/>
      </c>
      <c r="R76">
        <f>IF(B76="","",IF(MONTH(B76)&gt;=7,YEAR(B76)&amp;"-"&amp;(YEAR(B76)+1),(YEAR(B76)-1)&amp;"-"&amp;YEAR(B76)))</f>
        <v/>
      </c>
      <c r="S76" s="6">
        <f>IF(C76="","",SUMPRODUCT((C$2:C76=C76)*(IF(E$2:E76="BUY",F$2:F76,-F$2:F76))))</f>
        <v/>
      </c>
    </row>
    <row r="77">
      <c r="A77" s="5" t="n"/>
      <c r="B77" s="5" t="n"/>
      <c r="F77" s="6" t="n"/>
      <c r="G77" s="7" t="n"/>
      <c r="H77" s="7">
        <f>IF(OR(F77="",G77=""),"",F77*G77)</f>
        <v/>
      </c>
      <c r="I77" s="7" t="n"/>
      <c r="J77" s="7" t="n"/>
      <c r="K77" s="7">
        <f>IF(E77="","",IF(E77="BUY",-(H77+I77+J77),IF(E77="SELL",H77-I77-J77,"")))</f>
        <v/>
      </c>
      <c r="L77" s="7" t="n"/>
      <c r="M77" s="7">
        <f>IF(OR(K77="",L77=""),"",K77*L77)</f>
        <v/>
      </c>
      <c r="R77">
        <f>IF(B77="","",IF(MONTH(B77)&gt;=7,YEAR(B77)&amp;"-"&amp;(YEAR(B77)+1),(YEAR(B77)-1)&amp;"-"&amp;YEAR(B77)))</f>
        <v/>
      </c>
      <c r="S77" s="6">
        <f>IF(C77="","",SUMPRODUCT((C$2:C77=C77)*(IF(E$2:E77="BUY",F$2:F77,-F$2:F77))))</f>
        <v/>
      </c>
    </row>
    <row r="78">
      <c r="A78" s="5" t="n"/>
      <c r="B78" s="5" t="n"/>
      <c r="F78" s="6" t="n"/>
      <c r="G78" s="7" t="n"/>
      <c r="H78" s="7">
        <f>IF(OR(F78="",G78=""),"",F78*G78)</f>
        <v/>
      </c>
      <c r="I78" s="7" t="n"/>
      <c r="J78" s="7" t="n"/>
      <c r="K78" s="7">
        <f>IF(E78="","",IF(E78="BUY",-(H78+I78+J78),IF(E78="SELL",H78-I78-J78,"")))</f>
        <v/>
      </c>
      <c r="L78" s="7" t="n"/>
      <c r="M78" s="7">
        <f>IF(OR(K78="",L78=""),"",K78*L78)</f>
        <v/>
      </c>
      <c r="R78">
        <f>IF(B78="","",IF(MONTH(B78)&gt;=7,YEAR(B78)&amp;"-"&amp;(YEAR(B78)+1),(YEAR(B78)-1)&amp;"-"&amp;YEAR(B78)))</f>
        <v/>
      </c>
      <c r="S78" s="6">
        <f>IF(C78="","",SUMPRODUCT((C$2:C78=C78)*(IF(E$2:E78="BUY",F$2:F78,-F$2:F78))))</f>
        <v/>
      </c>
    </row>
    <row r="79">
      <c r="A79" s="5" t="n"/>
      <c r="B79" s="5" t="n"/>
      <c r="F79" s="6" t="n"/>
      <c r="G79" s="7" t="n"/>
      <c r="H79" s="7">
        <f>IF(OR(F79="",G79=""),"",F79*G79)</f>
        <v/>
      </c>
      <c r="I79" s="7" t="n"/>
      <c r="J79" s="7" t="n"/>
      <c r="K79" s="7">
        <f>IF(E79="","",IF(E79="BUY",-(H79+I79+J79),IF(E79="SELL",H79-I79-J79,"")))</f>
        <v/>
      </c>
      <c r="L79" s="7" t="n"/>
      <c r="M79" s="7">
        <f>IF(OR(K79="",L79=""),"",K79*L79)</f>
        <v/>
      </c>
      <c r="R79">
        <f>IF(B79="","",IF(MONTH(B79)&gt;=7,YEAR(B79)&amp;"-"&amp;(YEAR(B79)+1),(YEAR(B79)-1)&amp;"-"&amp;YEAR(B79)))</f>
        <v/>
      </c>
      <c r="S79" s="6">
        <f>IF(C79="","",SUMPRODUCT((C$2:C79=C79)*(IF(E$2:E79="BUY",F$2:F79,-F$2:F79))))</f>
        <v/>
      </c>
    </row>
    <row r="80">
      <c r="A80" s="5" t="n"/>
      <c r="B80" s="5" t="n"/>
      <c r="F80" s="6" t="n"/>
      <c r="G80" s="7" t="n"/>
      <c r="H80" s="7">
        <f>IF(OR(F80="",G80=""),"",F80*G80)</f>
        <v/>
      </c>
      <c r="I80" s="7" t="n"/>
      <c r="J80" s="7" t="n"/>
      <c r="K80" s="7">
        <f>IF(E80="","",IF(E80="BUY",-(H80+I80+J80),IF(E80="SELL",H80-I80-J80,"")))</f>
        <v/>
      </c>
      <c r="L80" s="7" t="n"/>
      <c r="M80" s="7">
        <f>IF(OR(K80="",L80=""),"",K80*L80)</f>
        <v/>
      </c>
      <c r="R80">
        <f>IF(B80="","",IF(MONTH(B80)&gt;=7,YEAR(B80)&amp;"-"&amp;(YEAR(B80)+1),(YEAR(B80)-1)&amp;"-"&amp;YEAR(B80)))</f>
        <v/>
      </c>
      <c r="S80" s="6">
        <f>IF(C80="","",SUMPRODUCT((C$2:C80=C80)*(IF(E$2:E80="BUY",F$2:F80,-F$2:F80))))</f>
        <v/>
      </c>
    </row>
    <row r="81">
      <c r="A81" s="5" t="n"/>
      <c r="B81" s="5" t="n"/>
      <c r="F81" s="6" t="n"/>
      <c r="G81" s="7" t="n"/>
      <c r="H81" s="7">
        <f>IF(OR(F81="",G81=""),"",F81*G81)</f>
        <v/>
      </c>
      <c r="I81" s="7" t="n"/>
      <c r="J81" s="7" t="n"/>
      <c r="K81" s="7">
        <f>IF(E81="","",IF(E81="BUY",-(H81+I81+J81),IF(E81="SELL",H81-I81-J81,"")))</f>
        <v/>
      </c>
      <c r="L81" s="7" t="n"/>
      <c r="M81" s="7">
        <f>IF(OR(K81="",L81=""),"",K81*L81)</f>
        <v/>
      </c>
      <c r="R81">
        <f>IF(B81="","",IF(MONTH(B81)&gt;=7,YEAR(B81)&amp;"-"&amp;(YEAR(B81)+1),(YEAR(B81)-1)&amp;"-"&amp;YEAR(B81)))</f>
        <v/>
      </c>
      <c r="S81" s="6">
        <f>IF(C81="","",SUMPRODUCT((C$2:C81=C81)*(IF(E$2:E81="BUY",F$2:F81,-F$2:F81))))</f>
        <v/>
      </c>
    </row>
    <row r="82">
      <c r="A82" s="5" t="n"/>
      <c r="B82" s="5" t="n"/>
      <c r="F82" s="6" t="n"/>
      <c r="G82" s="7" t="n"/>
      <c r="H82" s="7">
        <f>IF(OR(F82="",G82=""),"",F82*G82)</f>
        <v/>
      </c>
      <c r="I82" s="7" t="n"/>
      <c r="J82" s="7" t="n"/>
      <c r="K82" s="7">
        <f>IF(E82="","",IF(E82="BUY",-(H82+I82+J82),IF(E82="SELL",H82-I82-J82,"")))</f>
        <v/>
      </c>
      <c r="L82" s="7" t="n"/>
      <c r="M82" s="7">
        <f>IF(OR(K82="",L82=""),"",K82*L82)</f>
        <v/>
      </c>
      <c r="R82">
        <f>IF(B82="","",IF(MONTH(B82)&gt;=7,YEAR(B82)&amp;"-"&amp;(YEAR(B82)+1),(YEAR(B82)-1)&amp;"-"&amp;YEAR(B82)))</f>
        <v/>
      </c>
      <c r="S82" s="6">
        <f>IF(C82="","",SUMPRODUCT((C$2:C82=C82)*(IF(E$2:E82="BUY",F$2:F82,-F$2:F82))))</f>
        <v/>
      </c>
    </row>
    <row r="83">
      <c r="A83" s="5" t="n"/>
      <c r="B83" s="5" t="n"/>
      <c r="F83" s="6" t="n"/>
      <c r="G83" s="7" t="n"/>
      <c r="H83" s="7">
        <f>IF(OR(F83="",G83=""),"",F83*G83)</f>
        <v/>
      </c>
      <c r="I83" s="7" t="n"/>
      <c r="J83" s="7" t="n"/>
      <c r="K83" s="7">
        <f>IF(E83="","",IF(E83="BUY",-(H83+I83+J83),IF(E83="SELL",H83-I83-J83,"")))</f>
        <v/>
      </c>
      <c r="L83" s="7" t="n"/>
      <c r="M83" s="7">
        <f>IF(OR(K83="",L83=""),"",K83*L83)</f>
        <v/>
      </c>
      <c r="R83">
        <f>IF(B83="","",IF(MONTH(B83)&gt;=7,YEAR(B83)&amp;"-"&amp;(YEAR(B83)+1),(YEAR(B83)-1)&amp;"-"&amp;YEAR(B83)))</f>
        <v/>
      </c>
      <c r="S83" s="6">
        <f>IF(C83="","",SUMPRODUCT((C$2:C83=C83)*(IF(E$2:E83="BUY",F$2:F83,-F$2:F83))))</f>
        <v/>
      </c>
    </row>
    <row r="84">
      <c r="A84" s="5" t="n"/>
      <c r="B84" s="5" t="n"/>
      <c r="F84" s="6" t="n"/>
      <c r="G84" s="7" t="n"/>
      <c r="H84" s="7">
        <f>IF(OR(F84="",G84=""),"",F84*G84)</f>
        <v/>
      </c>
      <c r="I84" s="7" t="n"/>
      <c r="J84" s="7" t="n"/>
      <c r="K84" s="7">
        <f>IF(E84="","",IF(E84="BUY",-(H84+I84+J84),IF(E84="SELL",H84-I84-J84,"")))</f>
        <v/>
      </c>
      <c r="L84" s="7" t="n"/>
      <c r="M84" s="7">
        <f>IF(OR(K84="",L84=""),"",K84*L84)</f>
        <v/>
      </c>
      <c r="R84">
        <f>IF(B84="","",IF(MONTH(B84)&gt;=7,YEAR(B84)&amp;"-"&amp;(YEAR(B84)+1),(YEAR(B84)-1)&amp;"-"&amp;YEAR(B84)))</f>
        <v/>
      </c>
      <c r="S84" s="6">
        <f>IF(C84="","",SUMPRODUCT((C$2:C84=C84)*(IF(E$2:E84="BUY",F$2:F84,-F$2:F84))))</f>
        <v/>
      </c>
    </row>
    <row r="85">
      <c r="A85" s="5" t="n"/>
      <c r="B85" s="5" t="n"/>
      <c r="F85" s="6" t="n"/>
      <c r="G85" s="7" t="n"/>
      <c r="H85" s="7">
        <f>IF(OR(F85="",G85=""),"",F85*G85)</f>
        <v/>
      </c>
      <c r="I85" s="7" t="n"/>
      <c r="J85" s="7" t="n"/>
      <c r="K85" s="7">
        <f>IF(E85="","",IF(E85="BUY",-(H85+I85+J85),IF(E85="SELL",H85-I85-J85,"")))</f>
        <v/>
      </c>
      <c r="L85" s="7" t="n"/>
      <c r="M85" s="7">
        <f>IF(OR(K85="",L85=""),"",K85*L85)</f>
        <v/>
      </c>
      <c r="R85">
        <f>IF(B85="","",IF(MONTH(B85)&gt;=7,YEAR(B85)&amp;"-"&amp;(YEAR(B85)+1),(YEAR(B85)-1)&amp;"-"&amp;YEAR(B85)))</f>
        <v/>
      </c>
      <c r="S85" s="6">
        <f>IF(C85="","",SUMPRODUCT((C$2:C85=C85)*(IF(E$2:E85="BUY",F$2:F85,-F$2:F85))))</f>
        <v/>
      </c>
    </row>
    <row r="86">
      <c r="A86" s="5" t="n"/>
      <c r="B86" s="5" t="n"/>
      <c r="F86" s="6" t="n"/>
      <c r="G86" s="7" t="n"/>
      <c r="H86" s="7">
        <f>IF(OR(F86="",G86=""),"",F86*G86)</f>
        <v/>
      </c>
      <c r="I86" s="7" t="n"/>
      <c r="J86" s="7" t="n"/>
      <c r="K86" s="7">
        <f>IF(E86="","",IF(E86="BUY",-(H86+I86+J86),IF(E86="SELL",H86-I86-J86,"")))</f>
        <v/>
      </c>
      <c r="L86" s="7" t="n"/>
      <c r="M86" s="7">
        <f>IF(OR(K86="",L86=""),"",K86*L86)</f>
        <v/>
      </c>
      <c r="R86">
        <f>IF(B86="","",IF(MONTH(B86)&gt;=7,YEAR(B86)&amp;"-"&amp;(YEAR(B86)+1),(YEAR(B86)-1)&amp;"-"&amp;YEAR(B86)))</f>
        <v/>
      </c>
      <c r="S86" s="6">
        <f>IF(C86="","",SUMPRODUCT((C$2:C86=C86)*(IF(E$2:E86="BUY",F$2:F86,-F$2:F86))))</f>
        <v/>
      </c>
    </row>
    <row r="87">
      <c r="A87" s="5" t="n"/>
      <c r="B87" s="5" t="n"/>
      <c r="F87" s="6" t="n"/>
      <c r="G87" s="7" t="n"/>
      <c r="H87" s="7">
        <f>IF(OR(F87="",G87=""),"",F87*G87)</f>
        <v/>
      </c>
      <c r="I87" s="7" t="n"/>
      <c r="J87" s="7" t="n"/>
      <c r="K87" s="7">
        <f>IF(E87="","",IF(E87="BUY",-(H87+I87+J87),IF(E87="SELL",H87-I87-J87,"")))</f>
        <v/>
      </c>
      <c r="L87" s="7" t="n"/>
      <c r="M87" s="7">
        <f>IF(OR(K87="",L87=""),"",K87*L87)</f>
        <v/>
      </c>
      <c r="R87">
        <f>IF(B87="","",IF(MONTH(B87)&gt;=7,YEAR(B87)&amp;"-"&amp;(YEAR(B87)+1),(YEAR(B87)-1)&amp;"-"&amp;YEAR(B87)))</f>
        <v/>
      </c>
      <c r="S87" s="6">
        <f>IF(C87="","",SUMPRODUCT((C$2:C87=C87)*(IF(E$2:E87="BUY",F$2:F87,-F$2:F87))))</f>
        <v/>
      </c>
    </row>
    <row r="88">
      <c r="A88" s="5" t="n"/>
      <c r="B88" s="5" t="n"/>
      <c r="F88" s="6" t="n"/>
      <c r="G88" s="7" t="n"/>
      <c r="H88" s="7">
        <f>IF(OR(F88="",G88=""),"",F88*G88)</f>
        <v/>
      </c>
      <c r="I88" s="7" t="n"/>
      <c r="J88" s="7" t="n"/>
      <c r="K88" s="7">
        <f>IF(E88="","",IF(E88="BUY",-(H88+I88+J88),IF(E88="SELL",H88-I88-J88,"")))</f>
        <v/>
      </c>
      <c r="L88" s="7" t="n"/>
      <c r="M88" s="7">
        <f>IF(OR(K88="",L88=""),"",K88*L88)</f>
        <v/>
      </c>
      <c r="R88">
        <f>IF(B88="","",IF(MONTH(B88)&gt;=7,YEAR(B88)&amp;"-"&amp;(YEAR(B88)+1),(YEAR(B88)-1)&amp;"-"&amp;YEAR(B88)))</f>
        <v/>
      </c>
      <c r="S88" s="6">
        <f>IF(C88="","",SUMPRODUCT((C$2:C88=C88)*(IF(E$2:E88="BUY",F$2:F88,-F$2:F88))))</f>
        <v/>
      </c>
    </row>
    <row r="89">
      <c r="A89" s="5" t="n"/>
      <c r="B89" s="5" t="n"/>
      <c r="F89" s="6" t="n"/>
      <c r="G89" s="7" t="n"/>
      <c r="H89" s="7">
        <f>IF(OR(F89="",G89=""),"",F89*G89)</f>
        <v/>
      </c>
      <c r="I89" s="7" t="n"/>
      <c r="J89" s="7" t="n"/>
      <c r="K89" s="7">
        <f>IF(E89="","",IF(E89="BUY",-(H89+I89+J89),IF(E89="SELL",H89-I89-J89,"")))</f>
        <v/>
      </c>
      <c r="L89" s="7" t="n"/>
      <c r="M89" s="7">
        <f>IF(OR(K89="",L89=""),"",K89*L89)</f>
        <v/>
      </c>
      <c r="R89">
        <f>IF(B89="","",IF(MONTH(B89)&gt;=7,YEAR(B89)&amp;"-"&amp;(YEAR(B89)+1),(YEAR(B89)-1)&amp;"-"&amp;YEAR(B89)))</f>
        <v/>
      </c>
      <c r="S89" s="6">
        <f>IF(C89="","",SUMPRODUCT((C$2:C89=C89)*(IF(E$2:E89="BUY",F$2:F89,-F$2:F89))))</f>
        <v/>
      </c>
    </row>
    <row r="90">
      <c r="A90" s="5" t="n"/>
      <c r="B90" s="5" t="n"/>
      <c r="F90" s="6" t="n"/>
      <c r="G90" s="7" t="n"/>
      <c r="H90" s="7">
        <f>IF(OR(F90="",G90=""),"",F90*G90)</f>
        <v/>
      </c>
      <c r="I90" s="7" t="n"/>
      <c r="J90" s="7" t="n"/>
      <c r="K90" s="7">
        <f>IF(E90="","",IF(E90="BUY",-(H90+I90+J90),IF(E90="SELL",H90-I90-J90,"")))</f>
        <v/>
      </c>
      <c r="L90" s="7" t="n"/>
      <c r="M90" s="7">
        <f>IF(OR(K90="",L90=""),"",K90*L90)</f>
        <v/>
      </c>
      <c r="R90">
        <f>IF(B90="","",IF(MONTH(B90)&gt;=7,YEAR(B90)&amp;"-"&amp;(YEAR(B90)+1),(YEAR(B90)-1)&amp;"-"&amp;YEAR(B90)))</f>
        <v/>
      </c>
      <c r="S90" s="6">
        <f>IF(C90="","",SUMPRODUCT((C$2:C90=C90)*(IF(E$2:E90="BUY",F$2:F90,-F$2:F90))))</f>
        <v/>
      </c>
    </row>
    <row r="91">
      <c r="A91" s="5" t="n"/>
      <c r="B91" s="5" t="n"/>
      <c r="F91" s="6" t="n"/>
      <c r="G91" s="7" t="n"/>
      <c r="H91" s="7">
        <f>IF(OR(F91="",G91=""),"",F91*G91)</f>
        <v/>
      </c>
      <c r="I91" s="7" t="n"/>
      <c r="J91" s="7" t="n"/>
      <c r="K91" s="7">
        <f>IF(E91="","",IF(E91="BUY",-(H91+I91+J91),IF(E91="SELL",H91-I91-J91,"")))</f>
        <v/>
      </c>
      <c r="L91" s="7" t="n"/>
      <c r="M91" s="7">
        <f>IF(OR(K91="",L91=""),"",K91*L91)</f>
        <v/>
      </c>
      <c r="R91">
        <f>IF(B91="","",IF(MONTH(B91)&gt;=7,YEAR(B91)&amp;"-"&amp;(YEAR(B91)+1),(YEAR(B91)-1)&amp;"-"&amp;YEAR(B91)))</f>
        <v/>
      </c>
      <c r="S91" s="6">
        <f>IF(C91="","",SUMPRODUCT((C$2:C91=C91)*(IF(E$2:E91="BUY",F$2:F91,-F$2:F91))))</f>
        <v/>
      </c>
    </row>
    <row r="92">
      <c r="A92" s="5" t="n"/>
      <c r="B92" s="5" t="n"/>
      <c r="F92" s="6" t="n"/>
      <c r="G92" s="7" t="n"/>
      <c r="H92" s="7">
        <f>IF(OR(F92="",G92=""),"",F92*G92)</f>
        <v/>
      </c>
      <c r="I92" s="7" t="n"/>
      <c r="J92" s="7" t="n"/>
      <c r="K92" s="7">
        <f>IF(E92="","",IF(E92="BUY",-(H92+I92+J92),IF(E92="SELL",H92-I92-J92,"")))</f>
        <v/>
      </c>
      <c r="L92" s="7" t="n"/>
      <c r="M92" s="7">
        <f>IF(OR(K92="",L92=""),"",K92*L92)</f>
        <v/>
      </c>
      <c r="R92">
        <f>IF(B92="","",IF(MONTH(B92)&gt;=7,YEAR(B92)&amp;"-"&amp;(YEAR(B92)+1),(YEAR(B92)-1)&amp;"-"&amp;YEAR(B92)))</f>
        <v/>
      </c>
      <c r="S92" s="6">
        <f>IF(C92="","",SUMPRODUCT((C$2:C92=C92)*(IF(E$2:E92="BUY",F$2:F92,-F$2:F92))))</f>
        <v/>
      </c>
    </row>
    <row r="93">
      <c r="A93" s="5" t="n"/>
      <c r="B93" s="5" t="n"/>
      <c r="F93" s="6" t="n"/>
      <c r="G93" s="7" t="n"/>
      <c r="H93" s="7">
        <f>IF(OR(F93="",G93=""),"",F93*G93)</f>
        <v/>
      </c>
      <c r="I93" s="7" t="n"/>
      <c r="J93" s="7" t="n"/>
      <c r="K93" s="7">
        <f>IF(E93="","",IF(E93="BUY",-(H93+I93+J93),IF(E93="SELL",H93-I93-J93,"")))</f>
        <v/>
      </c>
      <c r="L93" s="7" t="n"/>
      <c r="M93" s="7">
        <f>IF(OR(K93="",L93=""),"",K93*L93)</f>
        <v/>
      </c>
      <c r="R93">
        <f>IF(B93="","",IF(MONTH(B93)&gt;=7,YEAR(B93)&amp;"-"&amp;(YEAR(B93)+1),(YEAR(B93)-1)&amp;"-"&amp;YEAR(B93)))</f>
        <v/>
      </c>
      <c r="S93" s="6">
        <f>IF(C93="","",SUMPRODUCT((C$2:C93=C93)*(IF(E$2:E93="BUY",F$2:F93,-F$2:F93))))</f>
        <v/>
      </c>
    </row>
    <row r="94">
      <c r="A94" s="5" t="n"/>
      <c r="B94" s="5" t="n"/>
      <c r="F94" s="6" t="n"/>
      <c r="G94" s="7" t="n"/>
      <c r="H94" s="7">
        <f>IF(OR(F94="",G94=""),"",F94*G94)</f>
        <v/>
      </c>
      <c r="I94" s="7" t="n"/>
      <c r="J94" s="7" t="n"/>
      <c r="K94" s="7">
        <f>IF(E94="","",IF(E94="BUY",-(H94+I94+J94),IF(E94="SELL",H94-I94-J94,"")))</f>
        <v/>
      </c>
      <c r="L94" s="7" t="n"/>
      <c r="M94" s="7">
        <f>IF(OR(K94="",L94=""),"",K94*L94)</f>
        <v/>
      </c>
      <c r="R94">
        <f>IF(B94="","",IF(MONTH(B94)&gt;=7,YEAR(B94)&amp;"-"&amp;(YEAR(B94)+1),(YEAR(B94)-1)&amp;"-"&amp;YEAR(B94)))</f>
        <v/>
      </c>
      <c r="S94" s="6">
        <f>IF(C94="","",SUMPRODUCT((C$2:C94=C94)*(IF(E$2:E94="BUY",F$2:F94,-F$2:F94))))</f>
        <v/>
      </c>
    </row>
    <row r="95">
      <c r="A95" s="5" t="n"/>
      <c r="B95" s="5" t="n"/>
      <c r="F95" s="6" t="n"/>
      <c r="G95" s="7" t="n"/>
      <c r="H95" s="7">
        <f>IF(OR(F95="",G95=""),"",F95*G95)</f>
        <v/>
      </c>
      <c r="I95" s="7" t="n"/>
      <c r="J95" s="7" t="n"/>
      <c r="K95" s="7">
        <f>IF(E95="","",IF(E95="BUY",-(H95+I95+J95),IF(E95="SELL",H95-I95-J95,"")))</f>
        <v/>
      </c>
      <c r="L95" s="7" t="n"/>
      <c r="M95" s="7">
        <f>IF(OR(K95="",L95=""),"",K95*L95)</f>
        <v/>
      </c>
      <c r="R95">
        <f>IF(B95="","",IF(MONTH(B95)&gt;=7,YEAR(B95)&amp;"-"&amp;(YEAR(B95)+1),(YEAR(B95)-1)&amp;"-"&amp;YEAR(B95)))</f>
        <v/>
      </c>
      <c r="S95" s="6">
        <f>IF(C95="","",SUMPRODUCT((C$2:C95=C95)*(IF(E$2:E95="BUY",F$2:F95,-F$2:F95))))</f>
        <v/>
      </c>
    </row>
    <row r="96">
      <c r="A96" s="5" t="n"/>
      <c r="B96" s="5" t="n"/>
      <c r="F96" s="6" t="n"/>
      <c r="G96" s="7" t="n"/>
      <c r="H96" s="7">
        <f>IF(OR(F96="",G96=""),"",F96*G96)</f>
        <v/>
      </c>
      <c r="I96" s="7" t="n"/>
      <c r="J96" s="7" t="n"/>
      <c r="K96" s="7">
        <f>IF(E96="","",IF(E96="BUY",-(H96+I96+J96),IF(E96="SELL",H96-I96-J96,"")))</f>
        <v/>
      </c>
      <c r="L96" s="7" t="n"/>
      <c r="M96" s="7">
        <f>IF(OR(K96="",L96=""),"",K96*L96)</f>
        <v/>
      </c>
      <c r="R96">
        <f>IF(B96="","",IF(MONTH(B96)&gt;=7,YEAR(B96)&amp;"-"&amp;(YEAR(B96)+1),(YEAR(B96)-1)&amp;"-"&amp;YEAR(B96)))</f>
        <v/>
      </c>
      <c r="S96" s="6">
        <f>IF(C96="","",SUMPRODUCT((C$2:C96=C96)*(IF(E$2:E96="BUY",F$2:F96,-F$2:F96))))</f>
        <v/>
      </c>
    </row>
    <row r="97">
      <c r="A97" s="5" t="n"/>
      <c r="B97" s="5" t="n"/>
      <c r="F97" s="6" t="n"/>
      <c r="G97" s="7" t="n"/>
      <c r="H97" s="7">
        <f>IF(OR(F97="",G97=""),"",F97*G97)</f>
        <v/>
      </c>
      <c r="I97" s="7" t="n"/>
      <c r="J97" s="7" t="n"/>
      <c r="K97" s="7">
        <f>IF(E97="","",IF(E97="BUY",-(H97+I97+J97),IF(E97="SELL",H97-I97-J97,"")))</f>
        <v/>
      </c>
      <c r="L97" s="7" t="n"/>
      <c r="M97" s="7">
        <f>IF(OR(K97="",L97=""),"",K97*L97)</f>
        <v/>
      </c>
      <c r="R97">
        <f>IF(B97="","",IF(MONTH(B97)&gt;=7,YEAR(B97)&amp;"-"&amp;(YEAR(B97)+1),(YEAR(B97)-1)&amp;"-"&amp;YEAR(B97)))</f>
        <v/>
      </c>
      <c r="S97" s="6">
        <f>IF(C97="","",SUMPRODUCT((C$2:C97=C97)*(IF(E$2:E97="BUY",F$2:F97,-F$2:F97))))</f>
        <v/>
      </c>
    </row>
    <row r="98">
      <c r="A98" s="5" t="n"/>
      <c r="B98" s="5" t="n"/>
      <c r="F98" s="6" t="n"/>
      <c r="G98" s="7" t="n"/>
      <c r="H98" s="7">
        <f>IF(OR(F98="",G98=""),"",F98*G98)</f>
        <v/>
      </c>
      <c r="I98" s="7" t="n"/>
      <c r="J98" s="7" t="n"/>
      <c r="K98" s="7">
        <f>IF(E98="","",IF(E98="BUY",-(H98+I98+J98),IF(E98="SELL",H98-I98-J98,"")))</f>
        <v/>
      </c>
      <c r="L98" s="7" t="n"/>
      <c r="M98" s="7">
        <f>IF(OR(K98="",L98=""),"",K98*L98)</f>
        <v/>
      </c>
      <c r="R98">
        <f>IF(B98="","",IF(MONTH(B98)&gt;=7,YEAR(B98)&amp;"-"&amp;(YEAR(B98)+1),(YEAR(B98)-1)&amp;"-"&amp;YEAR(B98)))</f>
        <v/>
      </c>
      <c r="S98" s="6">
        <f>IF(C98="","",SUMPRODUCT((C$2:C98=C98)*(IF(E$2:E98="BUY",F$2:F98,-F$2:F98))))</f>
        <v/>
      </c>
    </row>
    <row r="99">
      <c r="A99" s="5" t="n"/>
      <c r="B99" s="5" t="n"/>
      <c r="F99" s="6" t="n"/>
      <c r="G99" s="7" t="n"/>
      <c r="H99" s="7">
        <f>IF(OR(F99="",G99=""),"",F99*G99)</f>
        <v/>
      </c>
      <c r="I99" s="7" t="n"/>
      <c r="J99" s="7" t="n"/>
      <c r="K99" s="7">
        <f>IF(E99="","",IF(E99="BUY",-(H99+I99+J99),IF(E99="SELL",H99-I99-J99,"")))</f>
        <v/>
      </c>
      <c r="L99" s="7" t="n"/>
      <c r="M99" s="7">
        <f>IF(OR(K99="",L99=""),"",K99*L99)</f>
        <v/>
      </c>
      <c r="R99">
        <f>IF(B99="","",IF(MONTH(B99)&gt;=7,YEAR(B99)&amp;"-"&amp;(YEAR(B99)+1),(YEAR(B99)-1)&amp;"-"&amp;YEAR(B99)))</f>
        <v/>
      </c>
      <c r="S99" s="6">
        <f>IF(C99="","",SUMPRODUCT((C$2:C99=C99)*(IF(E$2:E99="BUY",F$2:F99,-F$2:F99))))</f>
        <v/>
      </c>
    </row>
    <row r="100">
      <c r="A100" s="5" t="n"/>
      <c r="B100" s="5" t="n"/>
      <c r="F100" s="6" t="n"/>
      <c r="G100" s="7" t="n"/>
      <c r="H100" s="7">
        <f>IF(OR(F100="",G100=""),"",F100*G100)</f>
        <v/>
      </c>
      <c r="I100" s="7" t="n"/>
      <c r="J100" s="7" t="n"/>
      <c r="K100" s="7">
        <f>IF(E100="","",IF(E100="BUY",-(H100+I100+J100),IF(E100="SELL",H100-I100-J100,"")))</f>
        <v/>
      </c>
      <c r="L100" s="7" t="n"/>
      <c r="M100" s="7">
        <f>IF(OR(K100="",L100=""),"",K100*L100)</f>
        <v/>
      </c>
      <c r="R100">
        <f>IF(B100="","",IF(MONTH(B100)&gt;=7,YEAR(B100)&amp;"-"&amp;(YEAR(B100)+1),(YEAR(B100)-1)&amp;"-"&amp;YEAR(B100)))</f>
        <v/>
      </c>
      <c r="S100" s="6">
        <f>IF(C100="","",SUMPRODUCT((C$2:C100=C100)*(IF(E$2:E100="BUY",F$2:F100,-F$2:F100))))</f>
        <v/>
      </c>
    </row>
    <row r="101">
      <c r="A101" s="5" t="n"/>
      <c r="B101" s="5" t="n"/>
      <c r="F101" s="6" t="n"/>
      <c r="G101" s="7" t="n"/>
      <c r="H101" s="7">
        <f>IF(OR(F101="",G101=""),"",F101*G101)</f>
        <v/>
      </c>
      <c r="I101" s="7" t="n"/>
      <c r="J101" s="7" t="n"/>
      <c r="K101" s="7">
        <f>IF(E101="","",IF(E101="BUY",-(H101+I101+J101),IF(E101="SELL",H101-I101-J101,"")))</f>
        <v/>
      </c>
      <c r="L101" s="7" t="n"/>
      <c r="M101" s="7">
        <f>IF(OR(K101="",L101=""),"",K101*L101)</f>
        <v/>
      </c>
      <c r="R101">
        <f>IF(B101="","",IF(MONTH(B101)&gt;=7,YEAR(B101)&amp;"-"&amp;(YEAR(B101)+1),(YEAR(B101)-1)&amp;"-"&amp;YEAR(B101)))</f>
        <v/>
      </c>
      <c r="S101" s="6">
        <f>IF(C101="","",SUMPRODUCT((C$2:C101=C101)*(IF(E$2:E101="BUY",F$2:F101,-F$2:F101))))</f>
        <v/>
      </c>
    </row>
    <row r="102">
      <c r="A102" s="5" t="n"/>
      <c r="B102" s="5" t="n"/>
      <c r="F102" s="6" t="n"/>
      <c r="G102" s="7" t="n"/>
      <c r="H102" s="7">
        <f>IF(OR(F102="",G102=""),"",F102*G102)</f>
        <v/>
      </c>
      <c r="I102" s="7" t="n"/>
      <c r="J102" s="7" t="n"/>
      <c r="K102" s="7">
        <f>IF(E102="","",IF(E102="BUY",-(H102+I102+J102),IF(E102="SELL",H102-I102-J102,"")))</f>
        <v/>
      </c>
      <c r="L102" s="7" t="n"/>
      <c r="M102" s="7">
        <f>IF(OR(K102="",L102=""),"",K102*L102)</f>
        <v/>
      </c>
      <c r="R102">
        <f>IF(B102="","",IF(MONTH(B102)&gt;=7,YEAR(B102)&amp;"-"&amp;(YEAR(B102)+1),(YEAR(B102)-1)&amp;"-"&amp;YEAR(B102)))</f>
        <v/>
      </c>
      <c r="S102" s="6">
        <f>IF(C102="","",SUMPRODUCT((C$2:C102=C102)*(IF(E$2:E102="BUY",F$2:F102,-F$2:F102))))</f>
        <v/>
      </c>
    </row>
    <row r="103">
      <c r="A103" s="5" t="n"/>
      <c r="B103" s="5" t="n"/>
      <c r="F103" s="6" t="n"/>
      <c r="G103" s="7" t="n"/>
      <c r="H103" s="7">
        <f>IF(OR(F103="",G103=""),"",F103*G103)</f>
        <v/>
      </c>
      <c r="I103" s="7" t="n"/>
      <c r="J103" s="7" t="n"/>
      <c r="K103" s="7">
        <f>IF(E103="","",IF(E103="BUY",-(H103+I103+J103),IF(E103="SELL",H103-I103-J103,"")))</f>
        <v/>
      </c>
      <c r="L103" s="7" t="n"/>
      <c r="M103" s="7">
        <f>IF(OR(K103="",L103=""),"",K103*L103)</f>
        <v/>
      </c>
      <c r="R103">
        <f>IF(B103="","",IF(MONTH(B103)&gt;=7,YEAR(B103)&amp;"-"&amp;(YEAR(B103)+1),(YEAR(B103)-1)&amp;"-"&amp;YEAR(B103)))</f>
        <v/>
      </c>
      <c r="S103" s="6">
        <f>IF(C103="","",SUMPRODUCT((C$2:C103=C103)*(IF(E$2:E103="BUY",F$2:F103,-F$2:F103))))</f>
        <v/>
      </c>
    </row>
    <row r="104">
      <c r="A104" s="5" t="n"/>
      <c r="B104" s="5" t="n"/>
      <c r="F104" s="6" t="n"/>
      <c r="G104" s="7" t="n"/>
      <c r="H104" s="7">
        <f>IF(OR(F104="",G104=""),"",F104*G104)</f>
        <v/>
      </c>
      <c r="I104" s="7" t="n"/>
      <c r="J104" s="7" t="n"/>
      <c r="K104" s="7">
        <f>IF(E104="","",IF(E104="BUY",-(H104+I104+J104),IF(E104="SELL",H104-I104-J104,"")))</f>
        <v/>
      </c>
      <c r="L104" s="7" t="n"/>
      <c r="M104" s="7">
        <f>IF(OR(K104="",L104=""),"",K104*L104)</f>
        <v/>
      </c>
      <c r="R104">
        <f>IF(B104="","",IF(MONTH(B104)&gt;=7,YEAR(B104)&amp;"-"&amp;(YEAR(B104)+1),(YEAR(B104)-1)&amp;"-"&amp;YEAR(B104)))</f>
        <v/>
      </c>
      <c r="S104" s="6">
        <f>IF(C104="","",SUMPRODUCT((C$2:C104=C104)*(IF(E$2:E104="BUY",F$2:F104,-F$2:F104))))</f>
        <v/>
      </c>
    </row>
    <row r="105">
      <c r="A105" s="5" t="n"/>
      <c r="B105" s="5" t="n"/>
      <c r="F105" s="6" t="n"/>
      <c r="G105" s="7" t="n"/>
      <c r="H105" s="7">
        <f>IF(OR(F105="",G105=""),"",F105*G105)</f>
        <v/>
      </c>
      <c r="I105" s="7" t="n"/>
      <c r="J105" s="7" t="n"/>
      <c r="K105" s="7">
        <f>IF(E105="","",IF(E105="BUY",-(H105+I105+J105),IF(E105="SELL",H105-I105-J105,"")))</f>
        <v/>
      </c>
      <c r="L105" s="7" t="n"/>
      <c r="M105" s="7">
        <f>IF(OR(K105="",L105=""),"",K105*L105)</f>
        <v/>
      </c>
      <c r="R105">
        <f>IF(B105="","",IF(MONTH(B105)&gt;=7,YEAR(B105)&amp;"-"&amp;(YEAR(B105)+1),(YEAR(B105)-1)&amp;"-"&amp;YEAR(B105)))</f>
        <v/>
      </c>
      <c r="S105" s="6">
        <f>IF(C105="","",SUMPRODUCT((C$2:C105=C105)*(IF(E$2:E105="BUY",F$2:F105,-F$2:F105))))</f>
        <v/>
      </c>
    </row>
    <row r="106">
      <c r="A106" s="5" t="n"/>
      <c r="B106" s="5" t="n"/>
      <c r="F106" s="6" t="n"/>
      <c r="G106" s="7" t="n"/>
      <c r="H106" s="7">
        <f>IF(OR(F106="",G106=""),"",F106*G106)</f>
        <v/>
      </c>
      <c r="I106" s="7" t="n"/>
      <c r="J106" s="7" t="n"/>
      <c r="K106" s="7">
        <f>IF(E106="","",IF(E106="BUY",-(H106+I106+J106),IF(E106="SELL",H106-I106-J106,"")))</f>
        <v/>
      </c>
      <c r="L106" s="7" t="n"/>
      <c r="M106" s="7">
        <f>IF(OR(K106="",L106=""),"",K106*L106)</f>
        <v/>
      </c>
      <c r="R106">
        <f>IF(B106="","",IF(MONTH(B106)&gt;=7,YEAR(B106)&amp;"-"&amp;(YEAR(B106)+1),(YEAR(B106)-1)&amp;"-"&amp;YEAR(B106)))</f>
        <v/>
      </c>
      <c r="S106" s="6">
        <f>IF(C106="","",SUMPRODUCT((C$2:C106=C106)*(IF(E$2:E106="BUY",F$2:F106,-F$2:F106))))</f>
        <v/>
      </c>
    </row>
    <row r="107">
      <c r="A107" s="5" t="n"/>
      <c r="B107" s="5" t="n"/>
      <c r="F107" s="6" t="n"/>
      <c r="G107" s="7" t="n"/>
      <c r="H107" s="7">
        <f>IF(OR(F107="",G107=""),"",F107*G107)</f>
        <v/>
      </c>
      <c r="I107" s="7" t="n"/>
      <c r="J107" s="7" t="n"/>
      <c r="K107" s="7">
        <f>IF(E107="","",IF(E107="BUY",-(H107+I107+J107),IF(E107="SELL",H107-I107-J107,"")))</f>
        <v/>
      </c>
      <c r="L107" s="7" t="n"/>
      <c r="M107" s="7">
        <f>IF(OR(K107="",L107=""),"",K107*L107)</f>
        <v/>
      </c>
      <c r="R107">
        <f>IF(B107="","",IF(MONTH(B107)&gt;=7,YEAR(B107)&amp;"-"&amp;(YEAR(B107)+1),(YEAR(B107)-1)&amp;"-"&amp;YEAR(B107)))</f>
        <v/>
      </c>
      <c r="S107" s="6">
        <f>IF(C107="","",SUMPRODUCT((C$2:C107=C107)*(IF(E$2:E107="BUY",F$2:F107,-F$2:F107))))</f>
        <v/>
      </c>
    </row>
    <row r="108">
      <c r="A108" s="5" t="n"/>
      <c r="B108" s="5" t="n"/>
      <c r="F108" s="6" t="n"/>
      <c r="G108" s="7" t="n"/>
      <c r="H108" s="7">
        <f>IF(OR(F108="",G108=""),"",F108*G108)</f>
        <v/>
      </c>
      <c r="I108" s="7" t="n"/>
      <c r="J108" s="7" t="n"/>
      <c r="K108" s="7">
        <f>IF(E108="","",IF(E108="BUY",-(H108+I108+J108),IF(E108="SELL",H108-I108-J108,"")))</f>
        <v/>
      </c>
      <c r="L108" s="7" t="n"/>
      <c r="M108" s="7">
        <f>IF(OR(K108="",L108=""),"",K108*L108)</f>
        <v/>
      </c>
      <c r="R108">
        <f>IF(B108="","",IF(MONTH(B108)&gt;=7,YEAR(B108)&amp;"-"&amp;(YEAR(B108)+1),(YEAR(B108)-1)&amp;"-"&amp;YEAR(B108)))</f>
        <v/>
      </c>
      <c r="S108" s="6">
        <f>IF(C108="","",SUMPRODUCT((C$2:C108=C108)*(IF(E$2:E108="BUY",F$2:F108,-F$2:F108))))</f>
        <v/>
      </c>
    </row>
    <row r="109">
      <c r="A109" s="5" t="n"/>
      <c r="B109" s="5" t="n"/>
      <c r="F109" s="6" t="n"/>
      <c r="G109" s="7" t="n"/>
      <c r="H109" s="7">
        <f>IF(OR(F109="",G109=""),"",F109*G109)</f>
        <v/>
      </c>
      <c r="I109" s="7" t="n"/>
      <c r="J109" s="7" t="n"/>
      <c r="K109" s="7">
        <f>IF(E109="","",IF(E109="BUY",-(H109+I109+J109),IF(E109="SELL",H109-I109-J109,"")))</f>
        <v/>
      </c>
      <c r="L109" s="7" t="n"/>
      <c r="M109" s="7">
        <f>IF(OR(K109="",L109=""),"",K109*L109)</f>
        <v/>
      </c>
      <c r="R109">
        <f>IF(B109="","",IF(MONTH(B109)&gt;=7,YEAR(B109)&amp;"-"&amp;(YEAR(B109)+1),(YEAR(B109)-1)&amp;"-"&amp;YEAR(B109)))</f>
        <v/>
      </c>
      <c r="S109" s="6">
        <f>IF(C109="","",SUMPRODUCT((C$2:C109=C109)*(IF(E$2:E109="BUY",F$2:F109,-F$2:F109))))</f>
        <v/>
      </c>
    </row>
    <row r="110">
      <c r="A110" s="5" t="n"/>
      <c r="B110" s="5" t="n"/>
      <c r="F110" s="6" t="n"/>
      <c r="G110" s="7" t="n"/>
      <c r="H110" s="7">
        <f>IF(OR(F110="",G110=""),"",F110*G110)</f>
        <v/>
      </c>
      <c r="I110" s="7" t="n"/>
      <c r="J110" s="7" t="n"/>
      <c r="K110" s="7">
        <f>IF(E110="","",IF(E110="BUY",-(H110+I110+J110),IF(E110="SELL",H110-I110-J110,"")))</f>
        <v/>
      </c>
      <c r="L110" s="7" t="n"/>
      <c r="M110" s="7">
        <f>IF(OR(K110="",L110=""),"",K110*L110)</f>
        <v/>
      </c>
      <c r="R110">
        <f>IF(B110="","",IF(MONTH(B110)&gt;=7,YEAR(B110)&amp;"-"&amp;(YEAR(B110)+1),(YEAR(B110)-1)&amp;"-"&amp;YEAR(B110)))</f>
        <v/>
      </c>
      <c r="S110" s="6">
        <f>IF(C110="","",SUMPRODUCT((C$2:C110=C110)*(IF(E$2:E110="BUY",F$2:F110,-F$2:F110))))</f>
        <v/>
      </c>
    </row>
    <row r="111">
      <c r="A111" s="5" t="n"/>
      <c r="B111" s="5" t="n"/>
      <c r="F111" s="6" t="n"/>
      <c r="G111" s="7" t="n"/>
      <c r="H111" s="7">
        <f>IF(OR(F111="",G111=""),"",F111*G111)</f>
        <v/>
      </c>
      <c r="I111" s="7" t="n"/>
      <c r="J111" s="7" t="n"/>
      <c r="K111" s="7">
        <f>IF(E111="","",IF(E111="BUY",-(H111+I111+J111),IF(E111="SELL",H111-I111-J111,"")))</f>
        <v/>
      </c>
      <c r="L111" s="7" t="n"/>
      <c r="M111" s="7">
        <f>IF(OR(K111="",L111=""),"",K111*L111)</f>
        <v/>
      </c>
      <c r="R111">
        <f>IF(B111="","",IF(MONTH(B111)&gt;=7,YEAR(B111)&amp;"-"&amp;(YEAR(B111)+1),(YEAR(B111)-1)&amp;"-"&amp;YEAR(B111)))</f>
        <v/>
      </c>
      <c r="S111" s="6">
        <f>IF(C111="","",SUMPRODUCT((C$2:C111=C111)*(IF(E$2:E111="BUY",F$2:F111,-F$2:F111))))</f>
        <v/>
      </c>
    </row>
    <row r="112">
      <c r="A112" s="5" t="n"/>
      <c r="B112" s="5" t="n"/>
      <c r="F112" s="6" t="n"/>
      <c r="G112" s="7" t="n"/>
      <c r="H112" s="7">
        <f>IF(OR(F112="",G112=""),"",F112*G112)</f>
        <v/>
      </c>
      <c r="I112" s="7" t="n"/>
      <c r="J112" s="7" t="n"/>
      <c r="K112" s="7">
        <f>IF(E112="","",IF(E112="BUY",-(H112+I112+J112),IF(E112="SELL",H112-I112-J112,"")))</f>
        <v/>
      </c>
      <c r="L112" s="7" t="n"/>
      <c r="M112" s="7">
        <f>IF(OR(K112="",L112=""),"",K112*L112)</f>
        <v/>
      </c>
      <c r="R112">
        <f>IF(B112="","",IF(MONTH(B112)&gt;=7,YEAR(B112)&amp;"-"&amp;(YEAR(B112)+1),(YEAR(B112)-1)&amp;"-"&amp;YEAR(B112)))</f>
        <v/>
      </c>
      <c r="S112" s="6">
        <f>IF(C112="","",SUMPRODUCT((C$2:C112=C112)*(IF(E$2:E112="BUY",F$2:F112,-F$2:F112))))</f>
        <v/>
      </c>
    </row>
    <row r="113">
      <c r="A113" s="5" t="n"/>
      <c r="B113" s="5" t="n"/>
      <c r="F113" s="6" t="n"/>
      <c r="G113" s="7" t="n"/>
      <c r="H113" s="7">
        <f>IF(OR(F113="",G113=""),"",F113*G113)</f>
        <v/>
      </c>
      <c r="I113" s="7" t="n"/>
      <c r="J113" s="7" t="n"/>
      <c r="K113" s="7">
        <f>IF(E113="","",IF(E113="BUY",-(H113+I113+J113),IF(E113="SELL",H113-I113-J113,"")))</f>
        <v/>
      </c>
      <c r="L113" s="7" t="n"/>
      <c r="M113" s="7">
        <f>IF(OR(K113="",L113=""),"",K113*L113)</f>
        <v/>
      </c>
      <c r="R113">
        <f>IF(B113="","",IF(MONTH(B113)&gt;=7,YEAR(B113)&amp;"-"&amp;(YEAR(B113)+1),(YEAR(B113)-1)&amp;"-"&amp;YEAR(B113)))</f>
        <v/>
      </c>
      <c r="S113" s="6">
        <f>IF(C113="","",SUMPRODUCT((C$2:C113=C113)*(IF(E$2:E113="BUY",F$2:F113,-F$2:F113))))</f>
        <v/>
      </c>
    </row>
    <row r="114">
      <c r="A114" s="5" t="n"/>
      <c r="B114" s="5" t="n"/>
      <c r="F114" s="6" t="n"/>
      <c r="G114" s="7" t="n"/>
      <c r="H114" s="7">
        <f>IF(OR(F114="",G114=""),"",F114*G114)</f>
        <v/>
      </c>
      <c r="I114" s="7" t="n"/>
      <c r="J114" s="7" t="n"/>
      <c r="K114" s="7">
        <f>IF(E114="","",IF(E114="BUY",-(H114+I114+J114),IF(E114="SELL",H114-I114-J114,"")))</f>
        <v/>
      </c>
      <c r="L114" s="7" t="n"/>
      <c r="M114" s="7">
        <f>IF(OR(K114="",L114=""),"",K114*L114)</f>
        <v/>
      </c>
      <c r="R114">
        <f>IF(B114="","",IF(MONTH(B114)&gt;=7,YEAR(B114)&amp;"-"&amp;(YEAR(B114)+1),(YEAR(B114)-1)&amp;"-"&amp;YEAR(B114)))</f>
        <v/>
      </c>
      <c r="S114" s="6">
        <f>IF(C114="","",SUMPRODUCT((C$2:C114=C114)*(IF(E$2:E114="BUY",F$2:F114,-F$2:F114))))</f>
        <v/>
      </c>
    </row>
    <row r="115">
      <c r="A115" s="5" t="n"/>
      <c r="B115" s="5" t="n"/>
      <c r="F115" s="6" t="n"/>
      <c r="G115" s="7" t="n"/>
      <c r="H115" s="7">
        <f>IF(OR(F115="",G115=""),"",F115*G115)</f>
        <v/>
      </c>
      <c r="I115" s="7" t="n"/>
      <c r="J115" s="7" t="n"/>
      <c r="K115" s="7">
        <f>IF(E115="","",IF(E115="BUY",-(H115+I115+J115),IF(E115="SELL",H115-I115-J115,"")))</f>
        <v/>
      </c>
      <c r="L115" s="7" t="n"/>
      <c r="M115" s="7">
        <f>IF(OR(K115="",L115=""),"",K115*L115)</f>
        <v/>
      </c>
      <c r="R115">
        <f>IF(B115="","",IF(MONTH(B115)&gt;=7,YEAR(B115)&amp;"-"&amp;(YEAR(B115)+1),(YEAR(B115)-1)&amp;"-"&amp;YEAR(B115)))</f>
        <v/>
      </c>
      <c r="S115" s="6">
        <f>IF(C115="","",SUMPRODUCT((C$2:C115=C115)*(IF(E$2:E115="BUY",F$2:F115,-F$2:F115))))</f>
        <v/>
      </c>
    </row>
    <row r="116">
      <c r="A116" s="5" t="n"/>
      <c r="B116" s="5" t="n"/>
      <c r="F116" s="6" t="n"/>
      <c r="G116" s="7" t="n"/>
      <c r="H116" s="7">
        <f>IF(OR(F116="",G116=""),"",F116*G116)</f>
        <v/>
      </c>
      <c r="I116" s="7" t="n"/>
      <c r="J116" s="7" t="n"/>
      <c r="K116" s="7">
        <f>IF(E116="","",IF(E116="BUY",-(H116+I116+J116),IF(E116="SELL",H116-I116-J116,"")))</f>
        <v/>
      </c>
      <c r="L116" s="7" t="n"/>
      <c r="M116" s="7">
        <f>IF(OR(K116="",L116=""),"",K116*L116)</f>
        <v/>
      </c>
      <c r="R116">
        <f>IF(B116="","",IF(MONTH(B116)&gt;=7,YEAR(B116)&amp;"-"&amp;(YEAR(B116)+1),(YEAR(B116)-1)&amp;"-"&amp;YEAR(B116)))</f>
        <v/>
      </c>
      <c r="S116" s="6">
        <f>IF(C116="","",SUMPRODUCT((C$2:C116=C116)*(IF(E$2:E116="BUY",F$2:F116,-F$2:F116))))</f>
        <v/>
      </c>
    </row>
    <row r="117">
      <c r="A117" s="5" t="n"/>
      <c r="B117" s="5" t="n"/>
      <c r="F117" s="6" t="n"/>
      <c r="G117" s="7" t="n"/>
      <c r="H117" s="7">
        <f>IF(OR(F117="",G117=""),"",F117*G117)</f>
        <v/>
      </c>
      <c r="I117" s="7" t="n"/>
      <c r="J117" s="7" t="n"/>
      <c r="K117" s="7">
        <f>IF(E117="","",IF(E117="BUY",-(H117+I117+J117),IF(E117="SELL",H117-I117-J117,"")))</f>
        <v/>
      </c>
      <c r="L117" s="7" t="n"/>
      <c r="M117" s="7">
        <f>IF(OR(K117="",L117=""),"",K117*L117)</f>
        <v/>
      </c>
      <c r="R117">
        <f>IF(B117="","",IF(MONTH(B117)&gt;=7,YEAR(B117)&amp;"-"&amp;(YEAR(B117)+1),(YEAR(B117)-1)&amp;"-"&amp;YEAR(B117)))</f>
        <v/>
      </c>
      <c r="S117" s="6">
        <f>IF(C117="","",SUMPRODUCT((C$2:C117=C117)*(IF(E$2:E117="BUY",F$2:F117,-F$2:F117))))</f>
        <v/>
      </c>
    </row>
    <row r="118">
      <c r="A118" s="5" t="n"/>
      <c r="B118" s="5" t="n"/>
      <c r="F118" s="6" t="n"/>
      <c r="G118" s="7" t="n"/>
      <c r="H118" s="7">
        <f>IF(OR(F118="",G118=""),"",F118*G118)</f>
        <v/>
      </c>
      <c r="I118" s="7" t="n"/>
      <c r="J118" s="7" t="n"/>
      <c r="K118" s="7">
        <f>IF(E118="","",IF(E118="BUY",-(H118+I118+J118),IF(E118="SELL",H118-I118-J118,"")))</f>
        <v/>
      </c>
      <c r="L118" s="7" t="n"/>
      <c r="M118" s="7">
        <f>IF(OR(K118="",L118=""),"",K118*L118)</f>
        <v/>
      </c>
      <c r="R118">
        <f>IF(B118="","",IF(MONTH(B118)&gt;=7,YEAR(B118)&amp;"-"&amp;(YEAR(B118)+1),(YEAR(B118)-1)&amp;"-"&amp;YEAR(B118)))</f>
        <v/>
      </c>
      <c r="S118" s="6">
        <f>IF(C118="","",SUMPRODUCT((C$2:C118=C118)*(IF(E$2:E118="BUY",F$2:F118,-F$2:F118))))</f>
        <v/>
      </c>
    </row>
    <row r="119">
      <c r="A119" s="5" t="n"/>
      <c r="B119" s="5" t="n"/>
      <c r="F119" s="6" t="n"/>
      <c r="G119" s="7" t="n"/>
      <c r="H119" s="7">
        <f>IF(OR(F119="",G119=""),"",F119*G119)</f>
        <v/>
      </c>
      <c r="I119" s="7" t="n"/>
      <c r="J119" s="7" t="n"/>
      <c r="K119" s="7">
        <f>IF(E119="","",IF(E119="BUY",-(H119+I119+J119),IF(E119="SELL",H119-I119-J119,"")))</f>
        <v/>
      </c>
      <c r="L119" s="7" t="n"/>
      <c r="M119" s="7">
        <f>IF(OR(K119="",L119=""),"",K119*L119)</f>
        <v/>
      </c>
      <c r="R119">
        <f>IF(B119="","",IF(MONTH(B119)&gt;=7,YEAR(B119)&amp;"-"&amp;(YEAR(B119)+1),(YEAR(B119)-1)&amp;"-"&amp;YEAR(B119)))</f>
        <v/>
      </c>
      <c r="S119" s="6">
        <f>IF(C119="","",SUMPRODUCT((C$2:C119=C119)*(IF(E$2:E119="BUY",F$2:F119,-F$2:F119))))</f>
        <v/>
      </c>
    </row>
    <row r="120">
      <c r="A120" s="5" t="n"/>
      <c r="B120" s="5" t="n"/>
      <c r="F120" s="6" t="n"/>
      <c r="G120" s="7" t="n"/>
      <c r="H120" s="7">
        <f>IF(OR(F120="",G120=""),"",F120*G120)</f>
        <v/>
      </c>
      <c r="I120" s="7" t="n"/>
      <c r="J120" s="7" t="n"/>
      <c r="K120" s="7">
        <f>IF(E120="","",IF(E120="BUY",-(H120+I120+J120),IF(E120="SELL",H120-I120-J120,"")))</f>
        <v/>
      </c>
      <c r="L120" s="7" t="n"/>
      <c r="M120" s="7">
        <f>IF(OR(K120="",L120=""),"",K120*L120)</f>
        <v/>
      </c>
      <c r="R120">
        <f>IF(B120="","",IF(MONTH(B120)&gt;=7,YEAR(B120)&amp;"-"&amp;(YEAR(B120)+1),(YEAR(B120)-1)&amp;"-"&amp;YEAR(B120)))</f>
        <v/>
      </c>
      <c r="S120" s="6">
        <f>IF(C120="","",SUMPRODUCT((C$2:C120=C120)*(IF(E$2:E120="BUY",F$2:F120,-F$2:F120))))</f>
        <v/>
      </c>
    </row>
    <row r="121">
      <c r="A121" s="5" t="n"/>
      <c r="B121" s="5" t="n"/>
      <c r="F121" s="6" t="n"/>
      <c r="G121" s="7" t="n"/>
      <c r="H121" s="7">
        <f>IF(OR(F121="",G121=""),"",F121*G121)</f>
        <v/>
      </c>
      <c r="I121" s="7" t="n"/>
      <c r="J121" s="7" t="n"/>
      <c r="K121" s="7">
        <f>IF(E121="","",IF(E121="BUY",-(H121+I121+J121),IF(E121="SELL",H121-I121-J121,"")))</f>
        <v/>
      </c>
      <c r="L121" s="7" t="n"/>
      <c r="M121" s="7">
        <f>IF(OR(K121="",L121=""),"",K121*L121)</f>
        <v/>
      </c>
      <c r="R121">
        <f>IF(B121="","",IF(MONTH(B121)&gt;=7,YEAR(B121)&amp;"-"&amp;(YEAR(B121)+1),(YEAR(B121)-1)&amp;"-"&amp;YEAR(B121)))</f>
        <v/>
      </c>
      <c r="S121" s="6">
        <f>IF(C121="","",SUMPRODUCT((C$2:C121=C121)*(IF(E$2:E121="BUY",F$2:F121,-F$2:F121))))</f>
        <v/>
      </c>
    </row>
    <row r="122">
      <c r="A122" s="5" t="n"/>
      <c r="B122" s="5" t="n"/>
      <c r="F122" s="6" t="n"/>
      <c r="G122" s="7" t="n"/>
      <c r="H122" s="7">
        <f>IF(OR(F122="",G122=""),"",F122*G122)</f>
        <v/>
      </c>
      <c r="I122" s="7" t="n"/>
      <c r="J122" s="7" t="n"/>
      <c r="K122" s="7">
        <f>IF(E122="","",IF(E122="BUY",-(H122+I122+J122),IF(E122="SELL",H122-I122-J122,"")))</f>
        <v/>
      </c>
      <c r="L122" s="7" t="n"/>
      <c r="M122" s="7">
        <f>IF(OR(K122="",L122=""),"",K122*L122)</f>
        <v/>
      </c>
      <c r="R122">
        <f>IF(B122="","",IF(MONTH(B122)&gt;=7,YEAR(B122)&amp;"-"&amp;(YEAR(B122)+1),(YEAR(B122)-1)&amp;"-"&amp;YEAR(B122)))</f>
        <v/>
      </c>
      <c r="S122" s="6">
        <f>IF(C122="","",SUMPRODUCT((C$2:C122=C122)*(IF(E$2:E122="BUY",F$2:F122,-F$2:F122))))</f>
        <v/>
      </c>
    </row>
    <row r="123">
      <c r="A123" s="5" t="n"/>
      <c r="B123" s="5" t="n"/>
      <c r="F123" s="6" t="n"/>
      <c r="G123" s="7" t="n"/>
      <c r="H123" s="7">
        <f>IF(OR(F123="",G123=""),"",F123*G123)</f>
        <v/>
      </c>
      <c r="I123" s="7" t="n"/>
      <c r="J123" s="7" t="n"/>
      <c r="K123" s="7">
        <f>IF(E123="","",IF(E123="BUY",-(H123+I123+J123),IF(E123="SELL",H123-I123-J123,"")))</f>
        <v/>
      </c>
      <c r="L123" s="7" t="n"/>
      <c r="M123" s="7">
        <f>IF(OR(K123="",L123=""),"",K123*L123)</f>
        <v/>
      </c>
      <c r="R123">
        <f>IF(B123="","",IF(MONTH(B123)&gt;=7,YEAR(B123)&amp;"-"&amp;(YEAR(B123)+1),(YEAR(B123)-1)&amp;"-"&amp;YEAR(B123)))</f>
        <v/>
      </c>
      <c r="S123" s="6">
        <f>IF(C123="","",SUMPRODUCT((C$2:C123=C123)*(IF(E$2:E123="BUY",F$2:F123,-F$2:F123))))</f>
        <v/>
      </c>
    </row>
    <row r="124">
      <c r="A124" s="5" t="n"/>
      <c r="B124" s="5" t="n"/>
      <c r="F124" s="6" t="n"/>
      <c r="G124" s="7" t="n"/>
      <c r="H124" s="7">
        <f>IF(OR(F124="",G124=""),"",F124*G124)</f>
        <v/>
      </c>
      <c r="I124" s="7" t="n"/>
      <c r="J124" s="7" t="n"/>
      <c r="K124" s="7">
        <f>IF(E124="","",IF(E124="BUY",-(H124+I124+J124),IF(E124="SELL",H124-I124-J124,"")))</f>
        <v/>
      </c>
      <c r="L124" s="7" t="n"/>
      <c r="M124" s="7">
        <f>IF(OR(K124="",L124=""),"",K124*L124)</f>
        <v/>
      </c>
      <c r="R124">
        <f>IF(B124="","",IF(MONTH(B124)&gt;=7,YEAR(B124)&amp;"-"&amp;(YEAR(B124)+1),(YEAR(B124)-1)&amp;"-"&amp;YEAR(B124)))</f>
        <v/>
      </c>
      <c r="S124" s="6">
        <f>IF(C124="","",SUMPRODUCT((C$2:C124=C124)*(IF(E$2:E124="BUY",F$2:F124,-F$2:F124))))</f>
        <v/>
      </c>
    </row>
    <row r="125">
      <c r="A125" s="5" t="n"/>
      <c r="B125" s="5" t="n"/>
      <c r="F125" s="6" t="n"/>
      <c r="G125" s="7" t="n"/>
      <c r="H125" s="7">
        <f>IF(OR(F125="",G125=""),"",F125*G125)</f>
        <v/>
      </c>
      <c r="I125" s="7" t="n"/>
      <c r="J125" s="7" t="n"/>
      <c r="K125" s="7">
        <f>IF(E125="","",IF(E125="BUY",-(H125+I125+J125),IF(E125="SELL",H125-I125-J125,"")))</f>
        <v/>
      </c>
      <c r="L125" s="7" t="n"/>
      <c r="M125" s="7">
        <f>IF(OR(K125="",L125=""),"",K125*L125)</f>
        <v/>
      </c>
      <c r="R125">
        <f>IF(B125="","",IF(MONTH(B125)&gt;=7,YEAR(B125)&amp;"-"&amp;(YEAR(B125)+1),(YEAR(B125)-1)&amp;"-"&amp;YEAR(B125)))</f>
        <v/>
      </c>
      <c r="S125" s="6">
        <f>IF(C125="","",SUMPRODUCT((C$2:C125=C125)*(IF(E$2:E125="BUY",F$2:F125,-F$2:F125))))</f>
        <v/>
      </c>
    </row>
    <row r="126">
      <c r="A126" s="5" t="n"/>
      <c r="B126" s="5" t="n"/>
      <c r="F126" s="6" t="n"/>
      <c r="G126" s="7" t="n"/>
      <c r="H126" s="7">
        <f>IF(OR(F126="",G126=""),"",F126*G126)</f>
        <v/>
      </c>
      <c r="I126" s="7" t="n"/>
      <c r="J126" s="7" t="n"/>
      <c r="K126" s="7">
        <f>IF(E126="","",IF(E126="BUY",-(H126+I126+J126),IF(E126="SELL",H126-I126-J126,"")))</f>
        <v/>
      </c>
      <c r="L126" s="7" t="n"/>
      <c r="M126" s="7">
        <f>IF(OR(K126="",L126=""),"",K126*L126)</f>
        <v/>
      </c>
      <c r="R126">
        <f>IF(B126="","",IF(MONTH(B126)&gt;=7,YEAR(B126)&amp;"-"&amp;(YEAR(B126)+1),(YEAR(B126)-1)&amp;"-"&amp;YEAR(B126)))</f>
        <v/>
      </c>
      <c r="S126" s="6">
        <f>IF(C126="","",SUMPRODUCT((C$2:C126=C126)*(IF(E$2:E126="BUY",F$2:F126,-F$2:F126))))</f>
        <v/>
      </c>
    </row>
    <row r="127">
      <c r="A127" s="5" t="n"/>
      <c r="B127" s="5" t="n"/>
      <c r="F127" s="6" t="n"/>
      <c r="G127" s="7" t="n"/>
      <c r="H127" s="7">
        <f>IF(OR(F127="",G127=""),"",F127*G127)</f>
        <v/>
      </c>
      <c r="I127" s="7" t="n"/>
      <c r="J127" s="7" t="n"/>
      <c r="K127" s="7">
        <f>IF(E127="","",IF(E127="BUY",-(H127+I127+J127),IF(E127="SELL",H127-I127-J127,"")))</f>
        <v/>
      </c>
      <c r="L127" s="7" t="n"/>
      <c r="M127" s="7">
        <f>IF(OR(K127="",L127=""),"",K127*L127)</f>
        <v/>
      </c>
      <c r="R127">
        <f>IF(B127="","",IF(MONTH(B127)&gt;=7,YEAR(B127)&amp;"-"&amp;(YEAR(B127)+1),(YEAR(B127)-1)&amp;"-"&amp;YEAR(B127)))</f>
        <v/>
      </c>
      <c r="S127" s="6">
        <f>IF(C127="","",SUMPRODUCT((C$2:C127=C127)*(IF(E$2:E127="BUY",F$2:F127,-F$2:F127))))</f>
        <v/>
      </c>
    </row>
    <row r="128">
      <c r="A128" s="5" t="n"/>
      <c r="B128" s="5" t="n"/>
      <c r="F128" s="6" t="n"/>
      <c r="G128" s="7" t="n"/>
      <c r="H128" s="7">
        <f>IF(OR(F128="",G128=""),"",F128*G128)</f>
        <v/>
      </c>
      <c r="I128" s="7" t="n"/>
      <c r="J128" s="7" t="n"/>
      <c r="K128" s="7">
        <f>IF(E128="","",IF(E128="BUY",-(H128+I128+J128),IF(E128="SELL",H128-I128-J128,"")))</f>
        <v/>
      </c>
      <c r="L128" s="7" t="n"/>
      <c r="M128" s="7">
        <f>IF(OR(K128="",L128=""),"",K128*L128)</f>
        <v/>
      </c>
      <c r="R128">
        <f>IF(B128="","",IF(MONTH(B128)&gt;=7,YEAR(B128)&amp;"-"&amp;(YEAR(B128)+1),(YEAR(B128)-1)&amp;"-"&amp;YEAR(B128)))</f>
        <v/>
      </c>
      <c r="S128" s="6">
        <f>IF(C128="","",SUMPRODUCT((C$2:C128=C128)*(IF(E$2:E128="BUY",F$2:F128,-F$2:F128))))</f>
        <v/>
      </c>
    </row>
    <row r="129">
      <c r="A129" s="5" t="n"/>
      <c r="B129" s="5" t="n"/>
      <c r="F129" s="6" t="n"/>
      <c r="G129" s="7" t="n"/>
      <c r="H129" s="7">
        <f>IF(OR(F129="",G129=""),"",F129*G129)</f>
        <v/>
      </c>
      <c r="I129" s="7" t="n"/>
      <c r="J129" s="7" t="n"/>
      <c r="K129" s="7">
        <f>IF(E129="","",IF(E129="BUY",-(H129+I129+J129),IF(E129="SELL",H129-I129-J129,"")))</f>
        <v/>
      </c>
      <c r="L129" s="7" t="n"/>
      <c r="M129" s="7">
        <f>IF(OR(K129="",L129=""),"",K129*L129)</f>
        <v/>
      </c>
      <c r="R129">
        <f>IF(B129="","",IF(MONTH(B129)&gt;=7,YEAR(B129)&amp;"-"&amp;(YEAR(B129)+1),(YEAR(B129)-1)&amp;"-"&amp;YEAR(B129)))</f>
        <v/>
      </c>
      <c r="S129" s="6">
        <f>IF(C129="","",SUMPRODUCT((C$2:C129=C129)*(IF(E$2:E129="BUY",F$2:F129,-F$2:F129))))</f>
        <v/>
      </c>
    </row>
    <row r="130">
      <c r="A130" s="5" t="n"/>
      <c r="B130" s="5" t="n"/>
      <c r="F130" s="6" t="n"/>
      <c r="G130" s="7" t="n"/>
      <c r="H130" s="7">
        <f>IF(OR(F130="",G130=""),"",F130*G130)</f>
        <v/>
      </c>
      <c r="I130" s="7" t="n"/>
      <c r="J130" s="7" t="n"/>
      <c r="K130" s="7">
        <f>IF(E130="","",IF(E130="BUY",-(H130+I130+J130),IF(E130="SELL",H130-I130-J130,"")))</f>
        <v/>
      </c>
      <c r="L130" s="7" t="n"/>
      <c r="M130" s="7">
        <f>IF(OR(K130="",L130=""),"",K130*L130)</f>
        <v/>
      </c>
      <c r="R130">
        <f>IF(B130="","",IF(MONTH(B130)&gt;=7,YEAR(B130)&amp;"-"&amp;(YEAR(B130)+1),(YEAR(B130)-1)&amp;"-"&amp;YEAR(B130)))</f>
        <v/>
      </c>
      <c r="S130" s="6">
        <f>IF(C130="","",SUMPRODUCT((C$2:C130=C130)*(IF(E$2:E130="BUY",F$2:F130,-F$2:F130))))</f>
        <v/>
      </c>
    </row>
    <row r="131">
      <c r="A131" s="5" t="n"/>
      <c r="B131" s="5" t="n"/>
      <c r="F131" s="6" t="n"/>
      <c r="G131" s="7" t="n"/>
      <c r="H131" s="7">
        <f>IF(OR(F131="",G131=""),"",F131*G131)</f>
        <v/>
      </c>
      <c r="I131" s="7" t="n"/>
      <c r="J131" s="7" t="n"/>
      <c r="K131" s="7">
        <f>IF(E131="","",IF(E131="BUY",-(H131+I131+J131),IF(E131="SELL",H131-I131-J131,"")))</f>
        <v/>
      </c>
      <c r="L131" s="7" t="n"/>
      <c r="M131" s="7">
        <f>IF(OR(K131="",L131=""),"",K131*L131)</f>
        <v/>
      </c>
      <c r="R131">
        <f>IF(B131="","",IF(MONTH(B131)&gt;=7,YEAR(B131)&amp;"-"&amp;(YEAR(B131)+1),(YEAR(B131)-1)&amp;"-"&amp;YEAR(B131)))</f>
        <v/>
      </c>
      <c r="S131" s="6">
        <f>IF(C131="","",SUMPRODUCT((C$2:C131=C131)*(IF(E$2:E131="BUY",F$2:F131,-F$2:F131))))</f>
        <v/>
      </c>
    </row>
    <row r="132">
      <c r="A132" s="5" t="n"/>
      <c r="B132" s="5" t="n"/>
      <c r="F132" s="6" t="n"/>
      <c r="G132" s="7" t="n"/>
      <c r="H132" s="7">
        <f>IF(OR(F132="",G132=""),"",F132*G132)</f>
        <v/>
      </c>
      <c r="I132" s="7" t="n"/>
      <c r="J132" s="7" t="n"/>
      <c r="K132" s="7">
        <f>IF(E132="","",IF(E132="BUY",-(H132+I132+J132),IF(E132="SELL",H132-I132-J132,"")))</f>
        <v/>
      </c>
      <c r="L132" s="7" t="n"/>
      <c r="M132" s="7">
        <f>IF(OR(K132="",L132=""),"",K132*L132)</f>
        <v/>
      </c>
      <c r="R132">
        <f>IF(B132="","",IF(MONTH(B132)&gt;=7,YEAR(B132)&amp;"-"&amp;(YEAR(B132)+1),(YEAR(B132)-1)&amp;"-"&amp;YEAR(B132)))</f>
        <v/>
      </c>
      <c r="S132" s="6">
        <f>IF(C132="","",SUMPRODUCT((C$2:C132=C132)*(IF(E$2:E132="BUY",F$2:F132,-F$2:F132))))</f>
        <v/>
      </c>
    </row>
    <row r="133">
      <c r="A133" s="5" t="n"/>
      <c r="B133" s="5" t="n"/>
      <c r="F133" s="6" t="n"/>
      <c r="G133" s="7" t="n"/>
      <c r="H133" s="7">
        <f>IF(OR(F133="",G133=""),"",F133*G133)</f>
        <v/>
      </c>
      <c r="I133" s="7" t="n"/>
      <c r="J133" s="7" t="n"/>
      <c r="K133" s="7">
        <f>IF(E133="","",IF(E133="BUY",-(H133+I133+J133),IF(E133="SELL",H133-I133-J133,"")))</f>
        <v/>
      </c>
      <c r="L133" s="7" t="n"/>
      <c r="M133" s="7">
        <f>IF(OR(K133="",L133=""),"",K133*L133)</f>
        <v/>
      </c>
      <c r="R133">
        <f>IF(B133="","",IF(MONTH(B133)&gt;=7,YEAR(B133)&amp;"-"&amp;(YEAR(B133)+1),(YEAR(B133)-1)&amp;"-"&amp;YEAR(B133)))</f>
        <v/>
      </c>
      <c r="S133" s="6">
        <f>IF(C133="","",SUMPRODUCT((C$2:C133=C133)*(IF(E$2:E133="BUY",F$2:F133,-F$2:F133))))</f>
        <v/>
      </c>
    </row>
    <row r="134">
      <c r="A134" s="5" t="n"/>
      <c r="B134" s="5" t="n"/>
      <c r="F134" s="6" t="n"/>
      <c r="G134" s="7" t="n"/>
      <c r="H134" s="7">
        <f>IF(OR(F134="",G134=""),"",F134*G134)</f>
        <v/>
      </c>
      <c r="I134" s="7" t="n"/>
      <c r="J134" s="7" t="n"/>
      <c r="K134" s="7">
        <f>IF(E134="","",IF(E134="BUY",-(H134+I134+J134),IF(E134="SELL",H134-I134-J134,"")))</f>
        <v/>
      </c>
      <c r="L134" s="7" t="n"/>
      <c r="M134" s="7">
        <f>IF(OR(K134="",L134=""),"",K134*L134)</f>
        <v/>
      </c>
      <c r="R134">
        <f>IF(B134="","",IF(MONTH(B134)&gt;=7,YEAR(B134)&amp;"-"&amp;(YEAR(B134)+1),(YEAR(B134)-1)&amp;"-"&amp;YEAR(B134)))</f>
        <v/>
      </c>
      <c r="S134" s="6">
        <f>IF(C134="","",SUMPRODUCT((C$2:C134=C134)*(IF(E$2:E134="BUY",F$2:F134,-F$2:F134))))</f>
        <v/>
      </c>
    </row>
    <row r="135">
      <c r="A135" s="5" t="n"/>
      <c r="B135" s="5" t="n"/>
      <c r="F135" s="6" t="n"/>
      <c r="G135" s="7" t="n"/>
      <c r="H135" s="7">
        <f>IF(OR(F135="",G135=""),"",F135*G135)</f>
        <v/>
      </c>
      <c r="I135" s="7" t="n"/>
      <c r="J135" s="7" t="n"/>
      <c r="K135" s="7">
        <f>IF(E135="","",IF(E135="BUY",-(H135+I135+J135),IF(E135="SELL",H135-I135-J135,"")))</f>
        <v/>
      </c>
      <c r="L135" s="7" t="n"/>
      <c r="M135" s="7">
        <f>IF(OR(K135="",L135=""),"",K135*L135)</f>
        <v/>
      </c>
      <c r="R135">
        <f>IF(B135="","",IF(MONTH(B135)&gt;=7,YEAR(B135)&amp;"-"&amp;(YEAR(B135)+1),(YEAR(B135)-1)&amp;"-"&amp;YEAR(B135)))</f>
        <v/>
      </c>
      <c r="S135" s="6">
        <f>IF(C135="","",SUMPRODUCT((C$2:C135=C135)*(IF(E$2:E135="BUY",F$2:F135,-F$2:F135))))</f>
        <v/>
      </c>
    </row>
    <row r="136">
      <c r="A136" s="5" t="n"/>
      <c r="B136" s="5" t="n"/>
      <c r="F136" s="6" t="n"/>
      <c r="G136" s="7" t="n"/>
      <c r="H136" s="7">
        <f>IF(OR(F136="",G136=""),"",F136*G136)</f>
        <v/>
      </c>
      <c r="I136" s="7" t="n"/>
      <c r="J136" s="7" t="n"/>
      <c r="K136" s="7">
        <f>IF(E136="","",IF(E136="BUY",-(H136+I136+J136),IF(E136="SELL",H136-I136-J136,"")))</f>
        <v/>
      </c>
      <c r="L136" s="7" t="n"/>
      <c r="M136" s="7">
        <f>IF(OR(K136="",L136=""),"",K136*L136)</f>
        <v/>
      </c>
      <c r="R136">
        <f>IF(B136="","",IF(MONTH(B136)&gt;=7,YEAR(B136)&amp;"-"&amp;(YEAR(B136)+1),(YEAR(B136)-1)&amp;"-"&amp;YEAR(B136)))</f>
        <v/>
      </c>
      <c r="S136" s="6">
        <f>IF(C136="","",SUMPRODUCT((C$2:C136=C136)*(IF(E$2:E136="BUY",F$2:F136,-F$2:F136))))</f>
        <v/>
      </c>
    </row>
    <row r="137">
      <c r="A137" s="5" t="n"/>
      <c r="B137" s="5" t="n"/>
      <c r="F137" s="6" t="n"/>
      <c r="G137" s="7" t="n"/>
      <c r="H137" s="7">
        <f>IF(OR(F137="",G137=""),"",F137*G137)</f>
        <v/>
      </c>
      <c r="I137" s="7" t="n"/>
      <c r="J137" s="7" t="n"/>
      <c r="K137" s="7">
        <f>IF(E137="","",IF(E137="BUY",-(H137+I137+J137),IF(E137="SELL",H137-I137-J137,"")))</f>
        <v/>
      </c>
      <c r="L137" s="7" t="n"/>
      <c r="M137" s="7">
        <f>IF(OR(K137="",L137=""),"",K137*L137)</f>
        <v/>
      </c>
      <c r="R137">
        <f>IF(B137="","",IF(MONTH(B137)&gt;=7,YEAR(B137)&amp;"-"&amp;(YEAR(B137)+1),(YEAR(B137)-1)&amp;"-"&amp;YEAR(B137)))</f>
        <v/>
      </c>
      <c r="S137" s="6">
        <f>IF(C137="","",SUMPRODUCT((C$2:C137=C137)*(IF(E$2:E137="BUY",F$2:F137,-F$2:F137))))</f>
        <v/>
      </c>
    </row>
    <row r="138">
      <c r="A138" s="5" t="n"/>
      <c r="B138" s="5" t="n"/>
      <c r="F138" s="6" t="n"/>
      <c r="G138" s="7" t="n"/>
      <c r="H138" s="7">
        <f>IF(OR(F138="",G138=""),"",F138*G138)</f>
        <v/>
      </c>
      <c r="I138" s="7" t="n"/>
      <c r="J138" s="7" t="n"/>
      <c r="K138" s="7">
        <f>IF(E138="","",IF(E138="BUY",-(H138+I138+J138),IF(E138="SELL",H138-I138-J138,"")))</f>
        <v/>
      </c>
      <c r="L138" s="7" t="n"/>
      <c r="M138" s="7">
        <f>IF(OR(K138="",L138=""),"",K138*L138)</f>
        <v/>
      </c>
      <c r="R138">
        <f>IF(B138="","",IF(MONTH(B138)&gt;=7,YEAR(B138)&amp;"-"&amp;(YEAR(B138)+1),(YEAR(B138)-1)&amp;"-"&amp;YEAR(B138)))</f>
        <v/>
      </c>
      <c r="S138" s="6">
        <f>IF(C138="","",SUMPRODUCT((C$2:C138=C138)*(IF(E$2:E138="BUY",F$2:F138,-F$2:F138))))</f>
        <v/>
      </c>
    </row>
    <row r="139">
      <c r="A139" s="5" t="n"/>
      <c r="B139" s="5" t="n"/>
      <c r="F139" s="6" t="n"/>
      <c r="G139" s="7" t="n"/>
      <c r="H139" s="7">
        <f>IF(OR(F139="",G139=""),"",F139*G139)</f>
        <v/>
      </c>
      <c r="I139" s="7" t="n"/>
      <c r="J139" s="7" t="n"/>
      <c r="K139" s="7">
        <f>IF(E139="","",IF(E139="BUY",-(H139+I139+J139),IF(E139="SELL",H139-I139-J139,"")))</f>
        <v/>
      </c>
      <c r="L139" s="7" t="n"/>
      <c r="M139" s="7">
        <f>IF(OR(K139="",L139=""),"",K139*L139)</f>
        <v/>
      </c>
      <c r="R139">
        <f>IF(B139="","",IF(MONTH(B139)&gt;=7,YEAR(B139)&amp;"-"&amp;(YEAR(B139)+1),(YEAR(B139)-1)&amp;"-"&amp;YEAR(B139)))</f>
        <v/>
      </c>
      <c r="S139" s="6">
        <f>IF(C139="","",SUMPRODUCT((C$2:C139=C139)*(IF(E$2:E139="BUY",F$2:F139,-F$2:F139))))</f>
        <v/>
      </c>
    </row>
    <row r="140">
      <c r="A140" s="5" t="n"/>
      <c r="B140" s="5" t="n"/>
      <c r="F140" s="6" t="n"/>
      <c r="G140" s="7" t="n"/>
      <c r="H140" s="7">
        <f>IF(OR(F140="",G140=""),"",F140*G140)</f>
        <v/>
      </c>
      <c r="I140" s="7" t="n"/>
      <c r="J140" s="7" t="n"/>
      <c r="K140" s="7">
        <f>IF(E140="","",IF(E140="BUY",-(H140+I140+J140),IF(E140="SELL",H140-I140-J140,"")))</f>
        <v/>
      </c>
      <c r="L140" s="7" t="n"/>
      <c r="M140" s="7">
        <f>IF(OR(K140="",L140=""),"",K140*L140)</f>
        <v/>
      </c>
      <c r="R140">
        <f>IF(B140="","",IF(MONTH(B140)&gt;=7,YEAR(B140)&amp;"-"&amp;(YEAR(B140)+1),(YEAR(B140)-1)&amp;"-"&amp;YEAR(B140)))</f>
        <v/>
      </c>
      <c r="S140" s="6">
        <f>IF(C140="","",SUMPRODUCT((C$2:C140=C140)*(IF(E$2:E140="BUY",F$2:F140,-F$2:F140))))</f>
        <v/>
      </c>
    </row>
    <row r="141">
      <c r="A141" s="5" t="n"/>
      <c r="B141" s="5" t="n"/>
      <c r="F141" s="6" t="n"/>
      <c r="G141" s="7" t="n"/>
      <c r="H141" s="7">
        <f>IF(OR(F141="",G141=""),"",F141*G141)</f>
        <v/>
      </c>
      <c r="I141" s="7" t="n"/>
      <c r="J141" s="7" t="n"/>
      <c r="K141" s="7">
        <f>IF(E141="","",IF(E141="BUY",-(H141+I141+J141),IF(E141="SELL",H141-I141-J141,"")))</f>
        <v/>
      </c>
      <c r="L141" s="7" t="n"/>
      <c r="M141" s="7">
        <f>IF(OR(K141="",L141=""),"",K141*L141)</f>
        <v/>
      </c>
      <c r="R141">
        <f>IF(B141="","",IF(MONTH(B141)&gt;=7,YEAR(B141)&amp;"-"&amp;(YEAR(B141)+1),(YEAR(B141)-1)&amp;"-"&amp;YEAR(B141)))</f>
        <v/>
      </c>
      <c r="S141" s="6">
        <f>IF(C141="","",SUMPRODUCT((C$2:C141=C141)*(IF(E$2:E141="BUY",F$2:F141,-F$2:F141))))</f>
        <v/>
      </c>
    </row>
    <row r="142">
      <c r="A142" s="5" t="n"/>
      <c r="B142" s="5" t="n"/>
      <c r="F142" s="6" t="n"/>
      <c r="G142" s="7" t="n"/>
      <c r="H142" s="7">
        <f>IF(OR(F142="",G142=""),"",F142*G142)</f>
        <v/>
      </c>
      <c r="I142" s="7" t="n"/>
      <c r="J142" s="7" t="n"/>
      <c r="K142" s="7">
        <f>IF(E142="","",IF(E142="BUY",-(H142+I142+J142),IF(E142="SELL",H142-I142-J142,"")))</f>
        <v/>
      </c>
      <c r="L142" s="7" t="n"/>
      <c r="M142" s="7">
        <f>IF(OR(K142="",L142=""),"",K142*L142)</f>
        <v/>
      </c>
      <c r="R142">
        <f>IF(B142="","",IF(MONTH(B142)&gt;=7,YEAR(B142)&amp;"-"&amp;(YEAR(B142)+1),(YEAR(B142)-1)&amp;"-"&amp;YEAR(B142)))</f>
        <v/>
      </c>
      <c r="S142" s="6">
        <f>IF(C142="","",SUMPRODUCT((C$2:C142=C142)*(IF(E$2:E142="BUY",F$2:F142,-F$2:F142))))</f>
        <v/>
      </c>
    </row>
    <row r="143">
      <c r="A143" s="5" t="n"/>
      <c r="B143" s="5" t="n"/>
      <c r="F143" s="6" t="n"/>
      <c r="G143" s="7" t="n"/>
      <c r="H143" s="7">
        <f>IF(OR(F143="",G143=""),"",F143*G143)</f>
        <v/>
      </c>
      <c r="I143" s="7" t="n"/>
      <c r="J143" s="7" t="n"/>
      <c r="K143" s="7">
        <f>IF(E143="","",IF(E143="BUY",-(H143+I143+J143),IF(E143="SELL",H143-I143-J143,"")))</f>
        <v/>
      </c>
      <c r="L143" s="7" t="n"/>
      <c r="M143" s="7">
        <f>IF(OR(K143="",L143=""),"",K143*L143)</f>
        <v/>
      </c>
      <c r="R143">
        <f>IF(B143="","",IF(MONTH(B143)&gt;=7,YEAR(B143)&amp;"-"&amp;(YEAR(B143)+1),(YEAR(B143)-1)&amp;"-"&amp;YEAR(B143)))</f>
        <v/>
      </c>
      <c r="S143" s="6">
        <f>IF(C143="","",SUMPRODUCT((C$2:C143=C143)*(IF(E$2:E143="BUY",F$2:F143,-F$2:F143))))</f>
        <v/>
      </c>
    </row>
    <row r="144">
      <c r="A144" s="5" t="n"/>
      <c r="B144" s="5" t="n"/>
      <c r="F144" s="6" t="n"/>
      <c r="G144" s="7" t="n"/>
      <c r="H144" s="7">
        <f>IF(OR(F144="",G144=""),"",F144*G144)</f>
        <v/>
      </c>
      <c r="I144" s="7" t="n"/>
      <c r="J144" s="7" t="n"/>
      <c r="K144" s="7">
        <f>IF(E144="","",IF(E144="BUY",-(H144+I144+J144),IF(E144="SELL",H144-I144-J144,"")))</f>
        <v/>
      </c>
      <c r="L144" s="7" t="n"/>
      <c r="M144" s="7">
        <f>IF(OR(K144="",L144=""),"",K144*L144)</f>
        <v/>
      </c>
      <c r="R144">
        <f>IF(B144="","",IF(MONTH(B144)&gt;=7,YEAR(B144)&amp;"-"&amp;(YEAR(B144)+1),(YEAR(B144)-1)&amp;"-"&amp;YEAR(B144)))</f>
        <v/>
      </c>
      <c r="S144" s="6">
        <f>IF(C144="","",SUMPRODUCT((C$2:C144=C144)*(IF(E$2:E144="BUY",F$2:F144,-F$2:F144))))</f>
        <v/>
      </c>
    </row>
    <row r="145">
      <c r="A145" s="5" t="n"/>
      <c r="B145" s="5" t="n"/>
      <c r="F145" s="6" t="n"/>
      <c r="G145" s="7" t="n"/>
      <c r="H145" s="7">
        <f>IF(OR(F145="",G145=""),"",F145*G145)</f>
        <v/>
      </c>
      <c r="I145" s="7" t="n"/>
      <c r="J145" s="7" t="n"/>
      <c r="K145" s="7">
        <f>IF(E145="","",IF(E145="BUY",-(H145+I145+J145),IF(E145="SELL",H145-I145-J145,"")))</f>
        <v/>
      </c>
      <c r="L145" s="7" t="n"/>
      <c r="M145" s="7">
        <f>IF(OR(K145="",L145=""),"",K145*L145)</f>
        <v/>
      </c>
      <c r="R145">
        <f>IF(B145="","",IF(MONTH(B145)&gt;=7,YEAR(B145)&amp;"-"&amp;(YEAR(B145)+1),(YEAR(B145)-1)&amp;"-"&amp;YEAR(B145)))</f>
        <v/>
      </c>
      <c r="S145" s="6">
        <f>IF(C145="","",SUMPRODUCT((C$2:C145=C145)*(IF(E$2:E145="BUY",F$2:F145,-F$2:F145))))</f>
        <v/>
      </c>
    </row>
    <row r="146">
      <c r="A146" s="5" t="n"/>
      <c r="B146" s="5" t="n"/>
      <c r="F146" s="6" t="n"/>
      <c r="G146" s="7" t="n"/>
      <c r="H146" s="7">
        <f>IF(OR(F146="",G146=""),"",F146*G146)</f>
        <v/>
      </c>
      <c r="I146" s="7" t="n"/>
      <c r="J146" s="7" t="n"/>
      <c r="K146" s="7">
        <f>IF(E146="","",IF(E146="BUY",-(H146+I146+J146),IF(E146="SELL",H146-I146-J146,"")))</f>
        <v/>
      </c>
      <c r="L146" s="7" t="n"/>
      <c r="M146" s="7">
        <f>IF(OR(K146="",L146=""),"",K146*L146)</f>
        <v/>
      </c>
      <c r="R146">
        <f>IF(B146="","",IF(MONTH(B146)&gt;=7,YEAR(B146)&amp;"-"&amp;(YEAR(B146)+1),(YEAR(B146)-1)&amp;"-"&amp;YEAR(B146)))</f>
        <v/>
      </c>
      <c r="S146" s="6">
        <f>IF(C146="","",SUMPRODUCT((C$2:C146=C146)*(IF(E$2:E146="BUY",F$2:F146,-F$2:F146))))</f>
        <v/>
      </c>
    </row>
    <row r="147">
      <c r="A147" s="5" t="n"/>
      <c r="B147" s="5" t="n"/>
      <c r="F147" s="6" t="n"/>
      <c r="G147" s="7" t="n"/>
      <c r="H147" s="7">
        <f>IF(OR(F147="",G147=""),"",F147*G147)</f>
        <v/>
      </c>
      <c r="I147" s="7" t="n"/>
      <c r="J147" s="7" t="n"/>
      <c r="K147" s="7">
        <f>IF(E147="","",IF(E147="BUY",-(H147+I147+J147),IF(E147="SELL",H147-I147-J147,"")))</f>
        <v/>
      </c>
      <c r="L147" s="7" t="n"/>
      <c r="M147" s="7">
        <f>IF(OR(K147="",L147=""),"",K147*L147)</f>
        <v/>
      </c>
      <c r="R147">
        <f>IF(B147="","",IF(MONTH(B147)&gt;=7,YEAR(B147)&amp;"-"&amp;(YEAR(B147)+1),(YEAR(B147)-1)&amp;"-"&amp;YEAR(B147)))</f>
        <v/>
      </c>
      <c r="S147" s="6">
        <f>IF(C147="","",SUMPRODUCT((C$2:C147=C147)*(IF(E$2:E147="BUY",F$2:F147,-F$2:F147))))</f>
        <v/>
      </c>
    </row>
    <row r="148">
      <c r="A148" s="5" t="n"/>
      <c r="B148" s="5" t="n"/>
      <c r="F148" s="6" t="n"/>
      <c r="G148" s="7" t="n"/>
      <c r="H148" s="7">
        <f>IF(OR(F148="",G148=""),"",F148*G148)</f>
        <v/>
      </c>
      <c r="I148" s="7" t="n"/>
      <c r="J148" s="7" t="n"/>
      <c r="K148" s="7">
        <f>IF(E148="","",IF(E148="BUY",-(H148+I148+J148),IF(E148="SELL",H148-I148-J148,"")))</f>
        <v/>
      </c>
      <c r="L148" s="7" t="n"/>
      <c r="M148" s="7">
        <f>IF(OR(K148="",L148=""),"",K148*L148)</f>
        <v/>
      </c>
      <c r="R148">
        <f>IF(B148="","",IF(MONTH(B148)&gt;=7,YEAR(B148)&amp;"-"&amp;(YEAR(B148)+1),(YEAR(B148)-1)&amp;"-"&amp;YEAR(B148)))</f>
        <v/>
      </c>
      <c r="S148" s="6">
        <f>IF(C148="","",SUMPRODUCT((C$2:C148=C148)*(IF(E$2:E148="BUY",F$2:F148,-F$2:F148))))</f>
        <v/>
      </c>
    </row>
    <row r="149">
      <c r="A149" s="5" t="n"/>
      <c r="B149" s="5" t="n"/>
      <c r="F149" s="6" t="n"/>
      <c r="G149" s="7" t="n"/>
      <c r="H149" s="7">
        <f>IF(OR(F149="",G149=""),"",F149*G149)</f>
        <v/>
      </c>
      <c r="I149" s="7" t="n"/>
      <c r="J149" s="7" t="n"/>
      <c r="K149" s="7">
        <f>IF(E149="","",IF(E149="BUY",-(H149+I149+J149),IF(E149="SELL",H149-I149-J149,"")))</f>
        <v/>
      </c>
      <c r="L149" s="7" t="n"/>
      <c r="M149" s="7">
        <f>IF(OR(K149="",L149=""),"",K149*L149)</f>
        <v/>
      </c>
      <c r="R149">
        <f>IF(B149="","",IF(MONTH(B149)&gt;=7,YEAR(B149)&amp;"-"&amp;(YEAR(B149)+1),(YEAR(B149)-1)&amp;"-"&amp;YEAR(B149)))</f>
        <v/>
      </c>
      <c r="S149" s="6">
        <f>IF(C149="","",SUMPRODUCT((C$2:C149=C149)*(IF(E$2:E149="BUY",F$2:F149,-F$2:F149))))</f>
        <v/>
      </c>
    </row>
    <row r="150">
      <c r="A150" s="5" t="n"/>
      <c r="B150" s="5" t="n"/>
      <c r="F150" s="6" t="n"/>
      <c r="G150" s="7" t="n"/>
      <c r="H150" s="7">
        <f>IF(OR(F150="",G150=""),"",F150*G150)</f>
        <v/>
      </c>
      <c r="I150" s="7" t="n"/>
      <c r="J150" s="7" t="n"/>
      <c r="K150" s="7">
        <f>IF(E150="","",IF(E150="BUY",-(H150+I150+J150),IF(E150="SELL",H150-I150-J150,"")))</f>
        <v/>
      </c>
      <c r="L150" s="7" t="n"/>
      <c r="M150" s="7">
        <f>IF(OR(K150="",L150=""),"",K150*L150)</f>
        <v/>
      </c>
      <c r="R150">
        <f>IF(B150="","",IF(MONTH(B150)&gt;=7,YEAR(B150)&amp;"-"&amp;(YEAR(B150)+1),(YEAR(B150)-1)&amp;"-"&amp;YEAR(B150)))</f>
        <v/>
      </c>
      <c r="S150" s="6">
        <f>IF(C150="","",SUMPRODUCT((C$2:C150=C150)*(IF(E$2:E150="BUY",F$2:F150,-F$2:F150))))</f>
        <v/>
      </c>
    </row>
    <row r="151">
      <c r="A151" s="5" t="n"/>
      <c r="B151" s="5" t="n"/>
      <c r="F151" s="6" t="n"/>
      <c r="G151" s="7" t="n"/>
      <c r="H151" s="7">
        <f>IF(OR(F151="",G151=""),"",F151*G151)</f>
        <v/>
      </c>
      <c r="I151" s="7" t="n"/>
      <c r="J151" s="7" t="n"/>
      <c r="K151" s="7">
        <f>IF(E151="","",IF(E151="BUY",-(H151+I151+J151),IF(E151="SELL",H151-I151-J151,"")))</f>
        <v/>
      </c>
      <c r="L151" s="7" t="n"/>
      <c r="M151" s="7">
        <f>IF(OR(K151="",L151=""),"",K151*L151)</f>
        <v/>
      </c>
      <c r="R151">
        <f>IF(B151="","",IF(MONTH(B151)&gt;=7,YEAR(B151)&amp;"-"&amp;(YEAR(B151)+1),(YEAR(B151)-1)&amp;"-"&amp;YEAR(B151)))</f>
        <v/>
      </c>
      <c r="S151" s="6">
        <f>IF(C151="","",SUMPRODUCT((C$2:C151=C151)*(IF(E$2:E151="BUY",F$2:F151,-F$2:F151))))</f>
        <v/>
      </c>
    </row>
    <row r="152">
      <c r="A152" s="5" t="n"/>
      <c r="B152" s="5" t="n"/>
      <c r="F152" s="6" t="n"/>
      <c r="G152" s="7" t="n"/>
      <c r="H152" s="7">
        <f>IF(OR(F152="",G152=""),"",F152*G152)</f>
        <v/>
      </c>
      <c r="I152" s="7" t="n"/>
      <c r="J152" s="7" t="n"/>
      <c r="K152" s="7">
        <f>IF(E152="","",IF(E152="BUY",-(H152+I152+J152),IF(E152="SELL",H152-I152-J152,"")))</f>
        <v/>
      </c>
      <c r="L152" s="7" t="n"/>
      <c r="M152" s="7">
        <f>IF(OR(K152="",L152=""),"",K152*L152)</f>
        <v/>
      </c>
      <c r="R152">
        <f>IF(B152="","",IF(MONTH(B152)&gt;=7,YEAR(B152)&amp;"-"&amp;(YEAR(B152)+1),(YEAR(B152)-1)&amp;"-"&amp;YEAR(B152)))</f>
        <v/>
      </c>
      <c r="S152" s="6">
        <f>IF(C152="","",SUMPRODUCT((C$2:C152=C152)*(IF(E$2:E152="BUY",F$2:F152,-F$2:F152))))</f>
        <v/>
      </c>
    </row>
    <row r="153">
      <c r="A153" s="5" t="n"/>
      <c r="B153" s="5" t="n"/>
      <c r="F153" s="6" t="n"/>
      <c r="G153" s="7" t="n"/>
      <c r="H153" s="7">
        <f>IF(OR(F153="",G153=""),"",F153*G153)</f>
        <v/>
      </c>
      <c r="I153" s="7" t="n"/>
      <c r="J153" s="7" t="n"/>
      <c r="K153" s="7">
        <f>IF(E153="","",IF(E153="BUY",-(H153+I153+J153),IF(E153="SELL",H153-I153-J153,"")))</f>
        <v/>
      </c>
      <c r="L153" s="7" t="n"/>
      <c r="M153" s="7">
        <f>IF(OR(K153="",L153=""),"",K153*L153)</f>
        <v/>
      </c>
      <c r="R153">
        <f>IF(B153="","",IF(MONTH(B153)&gt;=7,YEAR(B153)&amp;"-"&amp;(YEAR(B153)+1),(YEAR(B153)-1)&amp;"-"&amp;YEAR(B153)))</f>
        <v/>
      </c>
      <c r="S153" s="6">
        <f>IF(C153="","",SUMPRODUCT((C$2:C153=C153)*(IF(E$2:E153="BUY",F$2:F153,-F$2:F153))))</f>
        <v/>
      </c>
    </row>
    <row r="154">
      <c r="A154" s="5" t="n"/>
      <c r="B154" s="5" t="n"/>
      <c r="F154" s="6" t="n"/>
      <c r="G154" s="7" t="n"/>
      <c r="H154" s="7">
        <f>IF(OR(F154="",G154=""),"",F154*G154)</f>
        <v/>
      </c>
      <c r="I154" s="7" t="n"/>
      <c r="J154" s="7" t="n"/>
      <c r="K154" s="7">
        <f>IF(E154="","",IF(E154="BUY",-(H154+I154+J154),IF(E154="SELL",H154-I154-J154,"")))</f>
        <v/>
      </c>
      <c r="L154" s="7" t="n"/>
      <c r="M154" s="7">
        <f>IF(OR(K154="",L154=""),"",K154*L154)</f>
        <v/>
      </c>
      <c r="R154">
        <f>IF(B154="","",IF(MONTH(B154)&gt;=7,YEAR(B154)&amp;"-"&amp;(YEAR(B154)+1),(YEAR(B154)-1)&amp;"-"&amp;YEAR(B154)))</f>
        <v/>
      </c>
      <c r="S154" s="6">
        <f>IF(C154="","",SUMPRODUCT((C$2:C154=C154)*(IF(E$2:E154="BUY",F$2:F154,-F$2:F154))))</f>
        <v/>
      </c>
    </row>
    <row r="155">
      <c r="A155" s="5" t="n"/>
      <c r="B155" s="5" t="n"/>
      <c r="F155" s="6" t="n"/>
      <c r="G155" s="7" t="n"/>
      <c r="H155" s="7">
        <f>IF(OR(F155="",G155=""),"",F155*G155)</f>
        <v/>
      </c>
      <c r="I155" s="7" t="n"/>
      <c r="J155" s="7" t="n"/>
      <c r="K155" s="7">
        <f>IF(E155="","",IF(E155="BUY",-(H155+I155+J155),IF(E155="SELL",H155-I155-J155,"")))</f>
        <v/>
      </c>
      <c r="L155" s="7" t="n"/>
      <c r="M155" s="7">
        <f>IF(OR(K155="",L155=""),"",K155*L155)</f>
        <v/>
      </c>
      <c r="R155">
        <f>IF(B155="","",IF(MONTH(B155)&gt;=7,YEAR(B155)&amp;"-"&amp;(YEAR(B155)+1),(YEAR(B155)-1)&amp;"-"&amp;YEAR(B155)))</f>
        <v/>
      </c>
      <c r="S155" s="6">
        <f>IF(C155="","",SUMPRODUCT((C$2:C155=C155)*(IF(E$2:E155="BUY",F$2:F155,-F$2:F155))))</f>
        <v/>
      </c>
    </row>
    <row r="156">
      <c r="A156" s="5" t="n"/>
      <c r="B156" s="5" t="n"/>
      <c r="F156" s="6" t="n"/>
      <c r="G156" s="7" t="n"/>
      <c r="H156" s="7">
        <f>IF(OR(F156="",G156=""),"",F156*G156)</f>
        <v/>
      </c>
      <c r="I156" s="7" t="n"/>
      <c r="J156" s="7" t="n"/>
      <c r="K156" s="7">
        <f>IF(E156="","",IF(E156="BUY",-(H156+I156+J156),IF(E156="SELL",H156-I156-J156,"")))</f>
        <v/>
      </c>
      <c r="L156" s="7" t="n"/>
      <c r="M156" s="7">
        <f>IF(OR(K156="",L156=""),"",K156*L156)</f>
        <v/>
      </c>
      <c r="R156">
        <f>IF(B156="","",IF(MONTH(B156)&gt;=7,YEAR(B156)&amp;"-"&amp;(YEAR(B156)+1),(YEAR(B156)-1)&amp;"-"&amp;YEAR(B156)))</f>
        <v/>
      </c>
      <c r="S156" s="6">
        <f>IF(C156="","",SUMPRODUCT((C$2:C156=C156)*(IF(E$2:E156="BUY",F$2:F156,-F$2:F156))))</f>
        <v/>
      </c>
    </row>
    <row r="157">
      <c r="A157" s="5" t="n"/>
      <c r="B157" s="5" t="n"/>
      <c r="F157" s="6" t="n"/>
      <c r="G157" s="7" t="n"/>
      <c r="H157" s="7">
        <f>IF(OR(F157="",G157=""),"",F157*G157)</f>
        <v/>
      </c>
      <c r="I157" s="7" t="n"/>
      <c r="J157" s="7" t="n"/>
      <c r="K157" s="7">
        <f>IF(E157="","",IF(E157="BUY",-(H157+I157+J157),IF(E157="SELL",H157-I157-J157,"")))</f>
        <v/>
      </c>
      <c r="L157" s="7" t="n"/>
      <c r="M157" s="7">
        <f>IF(OR(K157="",L157=""),"",K157*L157)</f>
        <v/>
      </c>
      <c r="R157">
        <f>IF(B157="","",IF(MONTH(B157)&gt;=7,YEAR(B157)&amp;"-"&amp;(YEAR(B157)+1),(YEAR(B157)-1)&amp;"-"&amp;YEAR(B157)))</f>
        <v/>
      </c>
      <c r="S157" s="6">
        <f>IF(C157="","",SUMPRODUCT((C$2:C157=C157)*(IF(E$2:E157="BUY",F$2:F157,-F$2:F157))))</f>
        <v/>
      </c>
    </row>
    <row r="158">
      <c r="A158" s="5" t="n"/>
      <c r="B158" s="5" t="n"/>
      <c r="F158" s="6" t="n"/>
      <c r="G158" s="7" t="n"/>
      <c r="H158" s="7">
        <f>IF(OR(F158="",G158=""),"",F158*G158)</f>
        <v/>
      </c>
      <c r="I158" s="7" t="n"/>
      <c r="J158" s="7" t="n"/>
      <c r="K158" s="7">
        <f>IF(E158="","",IF(E158="BUY",-(H158+I158+J158),IF(E158="SELL",H158-I158-J158,"")))</f>
        <v/>
      </c>
      <c r="L158" s="7" t="n"/>
      <c r="M158" s="7">
        <f>IF(OR(K158="",L158=""),"",K158*L158)</f>
        <v/>
      </c>
      <c r="R158">
        <f>IF(B158="","",IF(MONTH(B158)&gt;=7,YEAR(B158)&amp;"-"&amp;(YEAR(B158)+1),(YEAR(B158)-1)&amp;"-"&amp;YEAR(B158)))</f>
        <v/>
      </c>
      <c r="S158" s="6">
        <f>IF(C158="","",SUMPRODUCT((C$2:C158=C158)*(IF(E$2:E158="BUY",F$2:F158,-F$2:F158))))</f>
        <v/>
      </c>
    </row>
    <row r="159">
      <c r="A159" s="5" t="n"/>
      <c r="B159" s="5" t="n"/>
      <c r="F159" s="6" t="n"/>
      <c r="G159" s="7" t="n"/>
      <c r="H159" s="7">
        <f>IF(OR(F159="",G159=""),"",F159*G159)</f>
        <v/>
      </c>
      <c r="I159" s="7" t="n"/>
      <c r="J159" s="7" t="n"/>
      <c r="K159" s="7">
        <f>IF(E159="","",IF(E159="BUY",-(H159+I159+J159),IF(E159="SELL",H159-I159-J159,"")))</f>
        <v/>
      </c>
      <c r="L159" s="7" t="n"/>
      <c r="M159" s="7">
        <f>IF(OR(K159="",L159=""),"",K159*L159)</f>
        <v/>
      </c>
      <c r="R159">
        <f>IF(B159="","",IF(MONTH(B159)&gt;=7,YEAR(B159)&amp;"-"&amp;(YEAR(B159)+1),(YEAR(B159)-1)&amp;"-"&amp;YEAR(B159)))</f>
        <v/>
      </c>
      <c r="S159" s="6">
        <f>IF(C159="","",SUMPRODUCT((C$2:C159=C159)*(IF(E$2:E159="BUY",F$2:F159,-F$2:F159))))</f>
        <v/>
      </c>
    </row>
    <row r="160">
      <c r="A160" s="5" t="n"/>
      <c r="B160" s="5" t="n"/>
      <c r="F160" s="6" t="n"/>
      <c r="G160" s="7" t="n"/>
      <c r="H160" s="7">
        <f>IF(OR(F160="",G160=""),"",F160*G160)</f>
        <v/>
      </c>
      <c r="I160" s="7" t="n"/>
      <c r="J160" s="7" t="n"/>
      <c r="K160" s="7">
        <f>IF(E160="","",IF(E160="BUY",-(H160+I160+J160),IF(E160="SELL",H160-I160-J160,"")))</f>
        <v/>
      </c>
      <c r="L160" s="7" t="n"/>
      <c r="M160" s="7">
        <f>IF(OR(K160="",L160=""),"",K160*L160)</f>
        <v/>
      </c>
      <c r="R160">
        <f>IF(B160="","",IF(MONTH(B160)&gt;=7,YEAR(B160)&amp;"-"&amp;(YEAR(B160)+1),(YEAR(B160)-1)&amp;"-"&amp;YEAR(B160)))</f>
        <v/>
      </c>
      <c r="S160" s="6">
        <f>IF(C160="","",SUMPRODUCT((C$2:C160=C160)*(IF(E$2:E160="BUY",F$2:F160,-F$2:F160))))</f>
        <v/>
      </c>
    </row>
    <row r="161">
      <c r="A161" s="5" t="n"/>
      <c r="B161" s="5" t="n"/>
      <c r="F161" s="6" t="n"/>
      <c r="G161" s="7" t="n"/>
      <c r="H161" s="7">
        <f>IF(OR(F161="",G161=""),"",F161*G161)</f>
        <v/>
      </c>
      <c r="I161" s="7" t="n"/>
      <c r="J161" s="7" t="n"/>
      <c r="K161" s="7">
        <f>IF(E161="","",IF(E161="BUY",-(H161+I161+J161),IF(E161="SELL",H161-I161-J161,"")))</f>
        <v/>
      </c>
      <c r="L161" s="7" t="n"/>
      <c r="M161" s="7">
        <f>IF(OR(K161="",L161=""),"",K161*L161)</f>
        <v/>
      </c>
      <c r="R161">
        <f>IF(B161="","",IF(MONTH(B161)&gt;=7,YEAR(B161)&amp;"-"&amp;(YEAR(B161)+1),(YEAR(B161)-1)&amp;"-"&amp;YEAR(B161)))</f>
        <v/>
      </c>
      <c r="S161" s="6">
        <f>IF(C161="","",SUMPRODUCT((C$2:C161=C161)*(IF(E$2:E161="BUY",F$2:F161,-F$2:F161))))</f>
        <v/>
      </c>
    </row>
    <row r="162">
      <c r="A162" s="5" t="n"/>
      <c r="B162" s="5" t="n"/>
      <c r="F162" s="6" t="n"/>
      <c r="G162" s="7" t="n"/>
      <c r="H162" s="7">
        <f>IF(OR(F162="",G162=""),"",F162*G162)</f>
        <v/>
      </c>
      <c r="I162" s="7" t="n"/>
      <c r="J162" s="7" t="n"/>
      <c r="K162" s="7">
        <f>IF(E162="","",IF(E162="BUY",-(H162+I162+J162),IF(E162="SELL",H162-I162-J162,"")))</f>
        <v/>
      </c>
      <c r="L162" s="7" t="n"/>
      <c r="M162" s="7">
        <f>IF(OR(K162="",L162=""),"",K162*L162)</f>
        <v/>
      </c>
      <c r="R162">
        <f>IF(B162="","",IF(MONTH(B162)&gt;=7,YEAR(B162)&amp;"-"&amp;(YEAR(B162)+1),(YEAR(B162)-1)&amp;"-"&amp;YEAR(B162)))</f>
        <v/>
      </c>
      <c r="S162" s="6">
        <f>IF(C162="","",SUMPRODUCT((C$2:C162=C162)*(IF(E$2:E162="BUY",F$2:F162,-F$2:F162))))</f>
        <v/>
      </c>
    </row>
    <row r="163">
      <c r="A163" s="5" t="n"/>
      <c r="B163" s="5" t="n"/>
      <c r="F163" s="6" t="n"/>
      <c r="G163" s="7" t="n"/>
      <c r="H163" s="7">
        <f>IF(OR(F163="",G163=""),"",F163*G163)</f>
        <v/>
      </c>
      <c r="I163" s="7" t="n"/>
      <c r="J163" s="7" t="n"/>
      <c r="K163" s="7">
        <f>IF(E163="","",IF(E163="BUY",-(H163+I163+J163),IF(E163="SELL",H163-I163-J163,"")))</f>
        <v/>
      </c>
      <c r="L163" s="7" t="n"/>
      <c r="M163" s="7">
        <f>IF(OR(K163="",L163=""),"",K163*L163)</f>
        <v/>
      </c>
      <c r="R163">
        <f>IF(B163="","",IF(MONTH(B163)&gt;=7,YEAR(B163)&amp;"-"&amp;(YEAR(B163)+1),(YEAR(B163)-1)&amp;"-"&amp;YEAR(B163)))</f>
        <v/>
      </c>
      <c r="S163" s="6">
        <f>IF(C163="","",SUMPRODUCT((C$2:C163=C163)*(IF(E$2:E163="BUY",F$2:F163,-F$2:F163))))</f>
        <v/>
      </c>
    </row>
    <row r="164">
      <c r="A164" s="5" t="n"/>
      <c r="B164" s="5" t="n"/>
      <c r="F164" s="6" t="n"/>
      <c r="G164" s="7" t="n"/>
      <c r="H164" s="7">
        <f>IF(OR(F164="",G164=""),"",F164*G164)</f>
        <v/>
      </c>
      <c r="I164" s="7" t="n"/>
      <c r="J164" s="7" t="n"/>
      <c r="K164" s="7">
        <f>IF(E164="","",IF(E164="BUY",-(H164+I164+J164),IF(E164="SELL",H164-I164-J164,"")))</f>
        <v/>
      </c>
      <c r="L164" s="7" t="n"/>
      <c r="M164" s="7">
        <f>IF(OR(K164="",L164=""),"",K164*L164)</f>
        <v/>
      </c>
      <c r="R164">
        <f>IF(B164="","",IF(MONTH(B164)&gt;=7,YEAR(B164)&amp;"-"&amp;(YEAR(B164)+1),(YEAR(B164)-1)&amp;"-"&amp;YEAR(B164)))</f>
        <v/>
      </c>
      <c r="S164" s="6">
        <f>IF(C164="","",SUMPRODUCT((C$2:C164=C164)*(IF(E$2:E164="BUY",F$2:F164,-F$2:F164))))</f>
        <v/>
      </c>
    </row>
    <row r="165">
      <c r="A165" s="5" t="n"/>
      <c r="B165" s="5" t="n"/>
      <c r="F165" s="6" t="n"/>
      <c r="G165" s="7" t="n"/>
      <c r="H165" s="7">
        <f>IF(OR(F165="",G165=""),"",F165*G165)</f>
        <v/>
      </c>
      <c r="I165" s="7" t="n"/>
      <c r="J165" s="7" t="n"/>
      <c r="K165" s="7">
        <f>IF(E165="","",IF(E165="BUY",-(H165+I165+J165),IF(E165="SELL",H165-I165-J165,"")))</f>
        <v/>
      </c>
      <c r="L165" s="7" t="n"/>
      <c r="M165" s="7">
        <f>IF(OR(K165="",L165=""),"",K165*L165)</f>
        <v/>
      </c>
      <c r="R165">
        <f>IF(B165="","",IF(MONTH(B165)&gt;=7,YEAR(B165)&amp;"-"&amp;(YEAR(B165)+1),(YEAR(B165)-1)&amp;"-"&amp;YEAR(B165)))</f>
        <v/>
      </c>
      <c r="S165" s="6">
        <f>IF(C165="","",SUMPRODUCT((C$2:C165=C165)*(IF(E$2:E165="BUY",F$2:F165,-F$2:F165))))</f>
        <v/>
      </c>
    </row>
    <row r="166">
      <c r="A166" s="5" t="n"/>
      <c r="B166" s="5" t="n"/>
      <c r="F166" s="6" t="n"/>
      <c r="G166" s="7" t="n"/>
      <c r="H166" s="7">
        <f>IF(OR(F166="",G166=""),"",F166*G166)</f>
        <v/>
      </c>
      <c r="I166" s="7" t="n"/>
      <c r="J166" s="7" t="n"/>
      <c r="K166" s="7">
        <f>IF(E166="","",IF(E166="BUY",-(H166+I166+J166),IF(E166="SELL",H166-I166-J166,"")))</f>
        <v/>
      </c>
      <c r="L166" s="7" t="n"/>
      <c r="M166" s="7">
        <f>IF(OR(K166="",L166=""),"",K166*L166)</f>
        <v/>
      </c>
      <c r="R166">
        <f>IF(B166="","",IF(MONTH(B166)&gt;=7,YEAR(B166)&amp;"-"&amp;(YEAR(B166)+1),(YEAR(B166)-1)&amp;"-"&amp;YEAR(B166)))</f>
        <v/>
      </c>
      <c r="S166" s="6">
        <f>IF(C166="","",SUMPRODUCT((C$2:C166=C166)*(IF(E$2:E166="BUY",F$2:F166,-F$2:F166))))</f>
        <v/>
      </c>
    </row>
    <row r="167">
      <c r="A167" s="5" t="n"/>
      <c r="B167" s="5" t="n"/>
      <c r="F167" s="6" t="n"/>
      <c r="G167" s="7" t="n"/>
      <c r="H167" s="7">
        <f>IF(OR(F167="",G167=""),"",F167*G167)</f>
        <v/>
      </c>
      <c r="I167" s="7" t="n"/>
      <c r="J167" s="7" t="n"/>
      <c r="K167" s="7">
        <f>IF(E167="","",IF(E167="BUY",-(H167+I167+J167),IF(E167="SELL",H167-I167-J167,"")))</f>
        <v/>
      </c>
      <c r="L167" s="7" t="n"/>
      <c r="M167" s="7">
        <f>IF(OR(K167="",L167=""),"",K167*L167)</f>
        <v/>
      </c>
      <c r="R167">
        <f>IF(B167="","",IF(MONTH(B167)&gt;=7,YEAR(B167)&amp;"-"&amp;(YEAR(B167)+1),(YEAR(B167)-1)&amp;"-"&amp;YEAR(B167)))</f>
        <v/>
      </c>
      <c r="S167" s="6">
        <f>IF(C167="","",SUMPRODUCT((C$2:C167=C167)*(IF(E$2:E167="BUY",F$2:F167,-F$2:F167))))</f>
        <v/>
      </c>
    </row>
    <row r="168">
      <c r="A168" s="5" t="n"/>
      <c r="B168" s="5" t="n"/>
      <c r="F168" s="6" t="n"/>
      <c r="G168" s="7" t="n"/>
      <c r="H168" s="7">
        <f>IF(OR(F168="",G168=""),"",F168*G168)</f>
        <v/>
      </c>
      <c r="I168" s="7" t="n"/>
      <c r="J168" s="7" t="n"/>
      <c r="K168" s="7">
        <f>IF(E168="","",IF(E168="BUY",-(H168+I168+J168),IF(E168="SELL",H168-I168-J168,"")))</f>
        <v/>
      </c>
      <c r="L168" s="7" t="n"/>
      <c r="M168" s="7">
        <f>IF(OR(K168="",L168=""),"",K168*L168)</f>
        <v/>
      </c>
      <c r="R168">
        <f>IF(B168="","",IF(MONTH(B168)&gt;=7,YEAR(B168)&amp;"-"&amp;(YEAR(B168)+1),(YEAR(B168)-1)&amp;"-"&amp;YEAR(B168)))</f>
        <v/>
      </c>
      <c r="S168" s="6">
        <f>IF(C168="","",SUMPRODUCT((C$2:C168=C168)*(IF(E$2:E168="BUY",F$2:F168,-F$2:F168))))</f>
        <v/>
      </c>
    </row>
    <row r="169">
      <c r="A169" s="5" t="n"/>
      <c r="B169" s="5" t="n"/>
      <c r="F169" s="6" t="n"/>
      <c r="G169" s="7" t="n"/>
      <c r="H169" s="7">
        <f>IF(OR(F169="",G169=""),"",F169*G169)</f>
        <v/>
      </c>
      <c r="I169" s="7" t="n"/>
      <c r="J169" s="7" t="n"/>
      <c r="K169" s="7">
        <f>IF(E169="","",IF(E169="BUY",-(H169+I169+J169),IF(E169="SELL",H169-I169-J169,"")))</f>
        <v/>
      </c>
      <c r="L169" s="7" t="n"/>
      <c r="M169" s="7">
        <f>IF(OR(K169="",L169=""),"",K169*L169)</f>
        <v/>
      </c>
      <c r="R169">
        <f>IF(B169="","",IF(MONTH(B169)&gt;=7,YEAR(B169)&amp;"-"&amp;(YEAR(B169)+1),(YEAR(B169)-1)&amp;"-"&amp;YEAR(B169)))</f>
        <v/>
      </c>
      <c r="S169" s="6">
        <f>IF(C169="","",SUMPRODUCT((C$2:C169=C169)*(IF(E$2:E169="BUY",F$2:F169,-F$2:F169))))</f>
        <v/>
      </c>
    </row>
    <row r="170">
      <c r="A170" s="5" t="n"/>
      <c r="B170" s="5" t="n"/>
      <c r="F170" s="6" t="n"/>
      <c r="G170" s="7" t="n"/>
      <c r="H170" s="7">
        <f>IF(OR(F170="",G170=""),"",F170*G170)</f>
        <v/>
      </c>
      <c r="I170" s="7" t="n"/>
      <c r="J170" s="7" t="n"/>
      <c r="K170" s="7">
        <f>IF(E170="","",IF(E170="BUY",-(H170+I170+J170),IF(E170="SELL",H170-I170-J170,"")))</f>
        <v/>
      </c>
      <c r="L170" s="7" t="n"/>
      <c r="M170" s="7">
        <f>IF(OR(K170="",L170=""),"",K170*L170)</f>
        <v/>
      </c>
      <c r="R170">
        <f>IF(B170="","",IF(MONTH(B170)&gt;=7,YEAR(B170)&amp;"-"&amp;(YEAR(B170)+1),(YEAR(B170)-1)&amp;"-"&amp;YEAR(B170)))</f>
        <v/>
      </c>
      <c r="S170" s="6">
        <f>IF(C170="","",SUMPRODUCT((C$2:C170=C170)*(IF(E$2:E170="BUY",F$2:F170,-F$2:F170))))</f>
        <v/>
      </c>
    </row>
    <row r="171">
      <c r="A171" s="5" t="n"/>
      <c r="B171" s="5" t="n"/>
      <c r="F171" s="6" t="n"/>
      <c r="G171" s="7" t="n"/>
      <c r="H171" s="7">
        <f>IF(OR(F171="",G171=""),"",F171*G171)</f>
        <v/>
      </c>
      <c r="I171" s="7" t="n"/>
      <c r="J171" s="7" t="n"/>
      <c r="K171" s="7">
        <f>IF(E171="","",IF(E171="BUY",-(H171+I171+J171),IF(E171="SELL",H171-I171-J171,"")))</f>
        <v/>
      </c>
      <c r="L171" s="7" t="n"/>
      <c r="M171" s="7">
        <f>IF(OR(K171="",L171=""),"",K171*L171)</f>
        <v/>
      </c>
      <c r="R171">
        <f>IF(B171="","",IF(MONTH(B171)&gt;=7,YEAR(B171)&amp;"-"&amp;(YEAR(B171)+1),(YEAR(B171)-1)&amp;"-"&amp;YEAR(B171)))</f>
        <v/>
      </c>
      <c r="S171" s="6">
        <f>IF(C171="","",SUMPRODUCT((C$2:C171=C171)*(IF(E$2:E171="BUY",F$2:F171,-F$2:F171))))</f>
        <v/>
      </c>
    </row>
    <row r="172">
      <c r="A172" s="5" t="n"/>
      <c r="B172" s="5" t="n"/>
      <c r="F172" s="6" t="n"/>
      <c r="G172" s="7" t="n"/>
      <c r="H172" s="7">
        <f>IF(OR(F172="",G172=""),"",F172*G172)</f>
        <v/>
      </c>
      <c r="I172" s="7" t="n"/>
      <c r="J172" s="7" t="n"/>
      <c r="K172" s="7">
        <f>IF(E172="","",IF(E172="BUY",-(H172+I172+J172),IF(E172="SELL",H172-I172-J172,"")))</f>
        <v/>
      </c>
      <c r="L172" s="7" t="n"/>
      <c r="M172" s="7">
        <f>IF(OR(K172="",L172=""),"",K172*L172)</f>
        <v/>
      </c>
      <c r="R172">
        <f>IF(B172="","",IF(MONTH(B172)&gt;=7,YEAR(B172)&amp;"-"&amp;(YEAR(B172)+1),(YEAR(B172)-1)&amp;"-"&amp;YEAR(B172)))</f>
        <v/>
      </c>
      <c r="S172" s="6">
        <f>IF(C172="","",SUMPRODUCT((C$2:C172=C172)*(IF(E$2:E172="BUY",F$2:F172,-F$2:F172))))</f>
        <v/>
      </c>
    </row>
    <row r="173">
      <c r="A173" s="5" t="n"/>
      <c r="B173" s="5" t="n"/>
      <c r="F173" s="6" t="n"/>
      <c r="G173" s="7" t="n"/>
      <c r="H173" s="7">
        <f>IF(OR(F173="",G173=""),"",F173*G173)</f>
        <v/>
      </c>
      <c r="I173" s="7" t="n"/>
      <c r="J173" s="7" t="n"/>
      <c r="K173" s="7">
        <f>IF(E173="","",IF(E173="BUY",-(H173+I173+J173),IF(E173="SELL",H173-I173-J173,"")))</f>
        <v/>
      </c>
      <c r="L173" s="7" t="n"/>
      <c r="M173" s="7">
        <f>IF(OR(K173="",L173=""),"",K173*L173)</f>
        <v/>
      </c>
      <c r="R173">
        <f>IF(B173="","",IF(MONTH(B173)&gt;=7,YEAR(B173)&amp;"-"&amp;(YEAR(B173)+1),(YEAR(B173)-1)&amp;"-"&amp;YEAR(B173)))</f>
        <v/>
      </c>
      <c r="S173" s="6">
        <f>IF(C173="","",SUMPRODUCT((C$2:C173=C173)*(IF(E$2:E173="BUY",F$2:F173,-F$2:F173))))</f>
        <v/>
      </c>
    </row>
    <row r="174">
      <c r="A174" s="5" t="n"/>
      <c r="B174" s="5" t="n"/>
      <c r="F174" s="6" t="n"/>
      <c r="G174" s="7" t="n"/>
      <c r="H174" s="7">
        <f>IF(OR(F174="",G174=""),"",F174*G174)</f>
        <v/>
      </c>
      <c r="I174" s="7" t="n"/>
      <c r="J174" s="7" t="n"/>
      <c r="K174" s="7">
        <f>IF(E174="","",IF(E174="BUY",-(H174+I174+J174),IF(E174="SELL",H174-I174-J174,"")))</f>
        <v/>
      </c>
      <c r="L174" s="7" t="n"/>
      <c r="M174" s="7">
        <f>IF(OR(K174="",L174=""),"",K174*L174)</f>
        <v/>
      </c>
      <c r="R174">
        <f>IF(B174="","",IF(MONTH(B174)&gt;=7,YEAR(B174)&amp;"-"&amp;(YEAR(B174)+1),(YEAR(B174)-1)&amp;"-"&amp;YEAR(B174)))</f>
        <v/>
      </c>
      <c r="S174" s="6">
        <f>IF(C174="","",SUMPRODUCT((C$2:C174=C174)*(IF(E$2:E174="BUY",F$2:F174,-F$2:F174))))</f>
        <v/>
      </c>
    </row>
    <row r="175">
      <c r="A175" s="5" t="n"/>
      <c r="B175" s="5" t="n"/>
      <c r="F175" s="6" t="n"/>
      <c r="G175" s="7" t="n"/>
      <c r="H175" s="7">
        <f>IF(OR(F175="",G175=""),"",F175*G175)</f>
        <v/>
      </c>
      <c r="I175" s="7" t="n"/>
      <c r="J175" s="7" t="n"/>
      <c r="K175" s="7">
        <f>IF(E175="","",IF(E175="BUY",-(H175+I175+J175),IF(E175="SELL",H175-I175-J175,"")))</f>
        <v/>
      </c>
      <c r="L175" s="7" t="n"/>
      <c r="M175" s="7">
        <f>IF(OR(K175="",L175=""),"",K175*L175)</f>
        <v/>
      </c>
      <c r="R175">
        <f>IF(B175="","",IF(MONTH(B175)&gt;=7,YEAR(B175)&amp;"-"&amp;(YEAR(B175)+1),(YEAR(B175)-1)&amp;"-"&amp;YEAR(B175)))</f>
        <v/>
      </c>
      <c r="S175" s="6">
        <f>IF(C175="","",SUMPRODUCT((C$2:C175=C175)*(IF(E$2:E175="BUY",F$2:F175,-F$2:F175))))</f>
        <v/>
      </c>
    </row>
    <row r="176">
      <c r="A176" s="5" t="n"/>
      <c r="B176" s="5" t="n"/>
      <c r="F176" s="6" t="n"/>
      <c r="G176" s="7" t="n"/>
      <c r="H176" s="7">
        <f>IF(OR(F176="",G176=""),"",F176*G176)</f>
        <v/>
      </c>
      <c r="I176" s="7" t="n"/>
      <c r="J176" s="7" t="n"/>
      <c r="K176" s="7">
        <f>IF(E176="","",IF(E176="BUY",-(H176+I176+J176),IF(E176="SELL",H176-I176-J176,"")))</f>
        <v/>
      </c>
      <c r="L176" s="7" t="n"/>
      <c r="M176" s="7">
        <f>IF(OR(K176="",L176=""),"",K176*L176)</f>
        <v/>
      </c>
      <c r="R176">
        <f>IF(B176="","",IF(MONTH(B176)&gt;=7,YEAR(B176)&amp;"-"&amp;(YEAR(B176)+1),(YEAR(B176)-1)&amp;"-"&amp;YEAR(B176)))</f>
        <v/>
      </c>
      <c r="S176" s="6">
        <f>IF(C176="","",SUMPRODUCT((C$2:C176=C176)*(IF(E$2:E176="BUY",F$2:F176,-F$2:F176))))</f>
        <v/>
      </c>
    </row>
    <row r="177">
      <c r="A177" s="5" t="n"/>
      <c r="B177" s="5" t="n"/>
      <c r="F177" s="6" t="n"/>
      <c r="G177" s="7" t="n"/>
      <c r="H177" s="7">
        <f>IF(OR(F177="",G177=""),"",F177*G177)</f>
        <v/>
      </c>
      <c r="I177" s="7" t="n"/>
      <c r="J177" s="7" t="n"/>
      <c r="K177" s="7">
        <f>IF(E177="","",IF(E177="BUY",-(H177+I177+J177),IF(E177="SELL",H177-I177-J177,"")))</f>
        <v/>
      </c>
      <c r="L177" s="7" t="n"/>
      <c r="M177" s="7">
        <f>IF(OR(K177="",L177=""),"",K177*L177)</f>
        <v/>
      </c>
      <c r="R177">
        <f>IF(B177="","",IF(MONTH(B177)&gt;=7,YEAR(B177)&amp;"-"&amp;(YEAR(B177)+1),(YEAR(B177)-1)&amp;"-"&amp;YEAR(B177)))</f>
        <v/>
      </c>
      <c r="S177" s="6">
        <f>IF(C177="","",SUMPRODUCT((C$2:C177=C177)*(IF(E$2:E177="BUY",F$2:F177,-F$2:F177))))</f>
        <v/>
      </c>
    </row>
    <row r="178">
      <c r="A178" s="5" t="n"/>
      <c r="B178" s="5" t="n"/>
      <c r="F178" s="6" t="n"/>
      <c r="G178" s="7" t="n"/>
      <c r="H178" s="7">
        <f>IF(OR(F178="",G178=""),"",F178*G178)</f>
        <v/>
      </c>
      <c r="I178" s="7" t="n"/>
      <c r="J178" s="7" t="n"/>
      <c r="K178" s="7">
        <f>IF(E178="","",IF(E178="BUY",-(H178+I178+J178),IF(E178="SELL",H178-I178-J178,"")))</f>
        <v/>
      </c>
      <c r="L178" s="7" t="n"/>
      <c r="M178" s="7">
        <f>IF(OR(K178="",L178=""),"",K178*L178)</f>
        <v/>
      </c>
      <c r="R178">
        <f>IF(B178="","",IF(MONTH(B178)&gt;=7,YEAR(B178)&amp;"-"&amp;(YEAR(B178)+1),(YEAR(B178)-1)&amp;"-"&amp;YEAR(B178)))</f>
        <v/>
      </c>
      <c r="S178" s="6">
        <f>IF(C178="","",SUMPRODUCT((C$2:C178=C178)*(IF(E$2:E178="BUY",F$2:F178,-F$2:F178))))</f>
        <v/>
      </c>
    </row>
    <row r="179">
      <c r="A179" s="5" t="n"/>
      <c r="B179" s="5" t="n"/>
      <c r="F179" s="6" t="n"/>
      <c r="G179" s="7" t="n"/>
      <c r="H179" s="7">
        <f>IF(OR(F179="",G179=""),"",F179*G179)</f>
        <v/>
      </c>
      <c r="I179" s="7" t="n"/>
      <c r="J179" s="7" t="n"/>
      <c r="K179" s="7">
        <f>IF(E179="","",IF(E179="BUY",-(H179+I179+J179),IF(E179="SELL",H179-I179-J179,"")))</f>
        <v/>
      </c>
      <c r="L179" s="7" t="n"/>
      <c r="M179" s="7">
        <f>IF(OR(K179="",L179=""),"",K179*L179)</f>
        <v/>
      </c>
      <c r="R179">
        <f>IF(B179="","",IF(MONTH(B179)&gt;=7,YEAR(B179)&amp;"-"&amp;(YEAR(B179)+1),(YEAR(B179)-1)&amp;"-"&amp;YEAR(B179)))</f>
        <v/>
      </c>
      <c r="S179" s="6">
        <f>IF(C179="","",SUMPRODUCT((C$2:C179=C179)*(IF(E$2:E179="BUY",F$2:F179,-F$2:F179))))</f>
        <v/>
      </c>
    </row>
    <row r="180">
      <c r="A180" s="5" t="n"/>
      <c r="B180" s="5" t="n"/>
      <c r="F180" s="6" t="n"/>
      <c r="G180" s="7" t="n"/>
      <c r="H180" s="7">
        <f>IF(OR(F180="",G180=""),"",F180*G180)</f>
        <v/>
      </c>
      <c r="I180" s="7" t="n"/>
      <c r="J180" s="7" t="n"/>
      <c r="K180" s="7">
        <f>IF(E180="","",IF(E180="BUY",-(H180+I180+J180),IF(E180="SELL",H180-I180-J180,"")))</f>
        <v/>
      </c>
      <c r="L180" s="7" t="n"/>
      <c r="M180" s="7">
        <f>IF(OR(K180="",L180=""),"",K180*L180)</f>
        <v/>
      </c>
      <c r="R180">
        <f>IF(B180="","",IF(MONTH(B180)&gt;=7,YEAR(B180)&amp;"-"&amp;(YEAR(B180)+1),(YEAR(B180)-1)&amp;"-"&amp;YEAR(B180)))</f>
        <v/>
      </c>
      <c r="S180" s="6">
        <f>IF(C180="","",SUMPRODUCT((C$2:C180=C180)*(IF(E$2:E180="BUY",F$2:F180,-F$2:F180))))</f>
        <v/>
      </c>
    </row>
    <row r="181">
      <c r="A181" s="5" t="n"/>
      <c r="B181" s="5" t="n"/>
      <c r="F181" s="6" t="n"/>
      <c r="G181" s="7" t="n"/>
      <c r="H181" s="7">
        <f>IF(OR(F181="",G181=""),"",F181*G181)</f>
        <v/>
      </c>
      <c r="I181" s="7" t="n"/>
      <c r="J181" s="7" t="n"/>
      <c r="K181" s="7">
        <f>IF(E181="","",IF(E181="BUY",-(H181+I181+J181),IF(E181="SELL",H181-I181-J181,"")))</f>
        <v/>
      </c>
      <c r="L181" s="7" t="n"/>
      <c r="M181" s="7">
        <f>IF(OR(K181="",L181=""),"",K181*L181)</f>
        <v/>
      </c>
      <c r="R181">
        <f>IF(B181="","",IF(MONTH(B181)&gt;=7,YEAR(B181)&amp;"-"&amp;(YEAR(B181)+1),(YEAR(B181)-1)&amp;"-"&amp;YEAR(B181)))</f>
        <v/>
      </c>
      <c r="S181" s="6">
        <f>IF(C181="","",SUMPRODUCT((C$2:C181=C181)*(IF(E$2:E181="BUY",F$2:F181,-F$2:F181))))</f>
        <v/>
      </c>
    </row>
    <row r="182">
      <c r="A182" s="5" t="n"/>
      <c r="B182" s="5" t="n"/>
      <c r="F182" s="6" t="n"/>
      <c r="G182" s="7" t="n"/>
      <c r="H182" s="7">
        <f>IF(OR(F182="",G182=""),"",F182*G182)</f>
        <v/>
      </c>
      <c r="I182" s="7" t="n"/>
      <c r="J182" s="7" t="n"/>
      <c r="K182" s="7">
        <f>IF(E182="","",IF(E182="BUY",-(H182+I182+J182),IF(E182="SELL",H182-I182-J182,"")))</f>
        <v/>
      </c>
      <c r="L182" s="7" t="n"/>
      <c r="M182" s="7">
        <f>IF(OR(K182="",L182=""),"",K182*L182)</f>
        <v/>
      </c>
      <c r="R182">
        <f>IF(B182="","",IF(MONTH(B182)&gt;=7,YEAR(B182)&amp;"-"&amp;(YEAR(B182)+1),(YEAR(B182)-1)&amp;"-"&amp;YEAR(B182)))</f>
        <v/>
      </c>
      <c r="S182" s="6">
        <f>IF(C182="","",SUMPRODUCT((C$2:C182=C182)*(IF(E$2:E182="BUY",F$2:F182,-F$2:F182))))</f>
        <v/>
      </c>
    </row>
    <row r="183">
      <c r="A183" s="5" t="n"/>
      <c r="B183" s="5" t="n"/>
      <c r="F183" s="6" t="n"/>
      <c r="G183" s="7" t="n"/>
      <c r="H183" s="7">
        <f>IF(OR(F183="",G183=""),"",F183*G183)</f>
        <v/>
      </c>
      <c r="I183" s="7" t="n"/>
      <c r="J183" s="7" t="n"/>
      <c r="K183" s="7">
        <f>IF(E183="","",IF(E183="BUY",-(H183+I183+J183),IF(E183="SELL",H183-I183-J183,"")))</f>
        <v/>
      </c>
      <c r="L183" s="7" t="n"/>
      <c r="M183" s="7">
        <f>IF(OR(K183="",L183=""),"",K183*L183)</f>
        <v/>
      </c>
      <c r="R183">
        <f>IF(B183="","",IF(MONTH(B183)&gt;=7,YEAR(B183)&amp;"-"&amp;(YEAR(B183)+1),(YEAR(B183)-1)&amp;"-"&amp;YEAR(B183)))</f>
        <v/>
      </c>
      <c r="S183" s="6">
        <f>IF(C183="","",SUMPRODUCT((C$2:C183=C183)*(IF(E$2:E183="BUY",F$2:F183,-F$2:F183))))</f>
        <v/>
      </c>
    </row>
    <row r="184">
      <c r="A184" s="5" t="n"/>
      <c r="B184" s="5" t="n"/>
      <c r="F184" s="6" t="n"/>
      <c r="G184" s="7" t="n"/>
      <c r="H184" s="7">
        <f>IF(OR(F184="",G184=""),"",F184*G184)</f>
        <v/>
      </c>
      <c r="I184" s="7" t="n"/>
      <c r="J184" s="7" t="n"/>
      <c r="K184" s="7">
        <f>IF(E184="","",IF(E184="BUY",-(H184+I184+J184),IF(E184="SELL",H184-I184-J184,"")))</f>
        <v/>
      </c>
      <c r="L184" s="7" t="n"/>
      <c r="M184" s="7">
        <f>IF(OR(K184="",L184=""),"",K184*L184)</f>
        <v/>
      </c>
      <c r="R184">
        <f>IF(B184="","",IF(MONTH(B184)&gt;=7,YEAR(B184)&amp;"-"&amp;(YEAR(B184)+1),(YEAR(B184)-1)&amp;"-"&amp;YEAR(B184)))</f>
        <v/>
      </c>
      <c r="S184" s="6">
        <f>IF(C184="","",SUMPRODUCT((C$2:C184=C184)*(IF(E$2:E184="BUY",F$2:F184,-F$2:F184))))</f>
        <v/>
      </c>
    </row>
    <row r="185">
      <c r="A185" s="5" t="n"/>
      <c r="B185" s="5" t="n"/>
      <c r="F185" s="6" t="n"/>
      <c r="G185" s="7" t="n"/>
      <c r="H185" s="7">
        <f>IF(OR(F185="",G185=""),"",F185*G185)</f>
        <v/>
      </c>
      <c r="I185" s="7" t="n"/>
      <c r="J185" s="7" t="n"/>
      <c r="K185" s="7">
        <f>IF(E185="","",IF(E185="BUY",-(H185+I185+J185),IF(E185="SELL",H185-I185-J185,"")))</f>
        <v/>
      </c>
      <c r="L185" s="7" t="n"/>
      <c r="M185" s="7">
        <f>IF(OR(K185="",L185=""),"",K185*L185)</f>
        <v/>
      </c>
      <c r="R185">
        <f>IF(B185="","",IF(MONTH(B185)&gt;=7,YEAR(B185)&amp;"-"&amp;(YEAR(B185)+1),(YEAR(B185)-1)&amp;"-"&amp;YEAR(B185)))</f>
        <v/>
      </c>
      <c r="S185" s="6">
        <f>IF(C185="","",SUMPRODUCT((C$2:C185=C185)*(IF(E$2:E185="BUY",F$2:F185,-F$2:F185))))</f>
        <v/>
      </c>
    </row>
    <row r="186">
      <c r="A186" s="5" t="n"/>
      <c r="B186" s="5" t="n"/>
      <c r="F186" s="6" t="n"/>
      <c r="G186" s="7" t="n"/>
      <c r="H186" s="7">
        <f>IF(OR(F186="",G186=""),"",F186*G186)</f>
        <v/>
      </c>
      <c r="I186" s="7" t="n"/>
      <c r="J186" s="7" t="n"/>
      <c r="K186" s="7">
        <f>IF(E186="","",IF(E186="BUY",-(H186+I186+J186),IF(E186="SELL",H186-I186-J186,"")))</f>
        <v/>
      </c>
      <c r="L186" s="7" t="n"/>
      <c r="M186" s="7">
        <f>IF(OR(K186="",L186=""),"",K186*L186)</f>
        <v/>
      </c>
      <c r="R186">
        <f>IF(B186="","",IF(MONTH(B186)&gt;=7,YEAR(B186)&amp;"-"&amp;(YEAR(B186)+1),(YEAR(B186)-1)&amp;"-"&amp;YEAR(B186)))</f>
        <v/>
      </c>
      <c r="S186" s="6">
        <f>IF(C186="","",SUMPRODUCT((C$2:C186=C186)*(IF(E$2:E186="BUY",F$2:F186,-F$2:F186))))</f>
        <v/>
      </c>
    </row>
    <row r="187">
      <c r="A187" s="5" t="n"/>
      <c r="B187" s="5" t="n"/>
      <c r="F187" s="6" t="n"/>
      <c r="G187" s="7" t="n"/>
      <c r="H187" s="7">
        <f>IF(OR(F187="",G187=""),"",F187*G187)</f>
        <v/>
      </c>
      <c r="I187" s="7" t="n"/>
      <c r="J187" s="7" t="n"/>
      <c r="K187" s="7">
        <f>IF(E187="","",IF(E187="BUY",-(H187+I187+J187),IF(E187="SELL",H187-I187-J187,"")))</f>
        <v/>
      </c>
      <c r="L187" s="7" t="n"/>
      <c r="M187" s="7">
        <f>IF(OR(K187="",L187=""),"",K187*L187)</f>
        <v/>
      </c>
      <c r="R187">
        <f>IF(B187="","",IF(MONTH(B187)&gt;=7,YEAR(B187)&amp;"-"&amp;(YEAR(B187)+1),(YEAR(B187)-1)&amp;"-"&amp;YEAR(B187)))</f>
        <v/>
      </c>
      <c r="S187" s="6">
        <f>IF(C187="","",SUMPRODUCT((C$2:C187=C187)*(IF(E$2:E187="BUY",F$2:F187,-F$2:F187))))</f>
        <v/>
      </c>
    </row>
    <row r="188">
      <c r="A188" s="5" t="n"/>
      <c r="B188" s="5" t="n"/>
      <c r="F188" s="6" t="n"/>
      <c r="G188" s="7" t="n"/>
      <c r="H188" s="7">
        <f>IF(OR(F188="",G188=""),"",F188*G188)</f>
        <v/>
      </c>
      <c r="I188" s="7" t="n"/>
      <c r="J188" s="7" t="n"/>
      <c r="K188" s="7">
        <f>IF(E188="","",IF(E188="BUY",-(H188+I188+J188),IF(E188="SELL",H188-I188-J188,"")))</f>
        <v/>
      </c>
      <c r="L188" s="7" t="n"/>
      <c r="M188" s="7">
        <f>IF(OR(K188="",L188=""),"",K188*L188)</f>
        <v/>
      </c>
      <c r="R188">
        <f>IF(B188="","",IF(MONTH(B188)&gt;=7,YEAR(B188)&amp;"-"&amp;(YEAR(B188)+1),(YEAR(B188)-1)&amp;"-"&amp;YEAR(B188)))</f>
        <v/>
      </c>
      <c r="S188" s="6">
        <f>IF(C188="","",SUMPRODUCT((C$2:C188=C188)*(IF(E$2:E188="BUY",F$2:F188,-F$2:F188))))</f>
        <v/>
      </c>
    </row>
    <row r="189">
      <c r="A189" s="5" t="n"/>
      <c r="B189" s="5" t="n"/>
      <c r="F189" s="6" t="n"/>
      <c r="G189" s="7" t="n"/>
      <c r="H189" s="7">
        <f>IF(OR(F189="",G189=""),"",F189*G189)</f>
        <v/>
      </c>
      <c r="I189" s="7" t="n"/>
      <c r="J189" s="7" t="n"/>
      <c r="K189" s="7">
        <f>IF(E189="","",IF(E189="BUY",-(H189+I189+J189),IF(E189="SELL",H189-I189-J189,"")))</f>
        <v/>
      </c>
      <c r="L189" s="7" t="n"/>
      <c r="M189" s="7">
        <f>IF(OR(K189="",L189=""),"",K189*L189)</f>
        <v/>
      </c>
      <c r="R189">
        <f>IF(B189="","",IF(MONTH(B189)&gt;=7,YEAR(B189)&amp;"-"&amp;(YEAR(B189)+1),(YEAR(B189)-1)&amp;"-"&amp;YEAR(B189)))</f>
        <v/>
      </c>
      <c r="S189" s="6">
        <f>IF(C189="","",SUMPRODUCT((C$2:C189=C189)*(IF(E$2:E189="BUY",F$2:F189,-F$2:F189))))</f>
        <v/>
      </c>
    </row>
    <row r="190">
      <c r="A190" s="5" t="n"/>
      <c r="B190" s="5" t="n"/>
      <c r="F190" s="6" t="n"/>
      <c r="G190" s="7" t="n"/>
      <c r="H190" s="7">
        <f>IF(OR(F190="",G190=""),"",F190*G190)</f>
        <v/>
      </c>
      <c r="I190" s="7" t="n"/>
      <c r="J190" s="7" t="n"/>
      <c r="K190" s="7">
        <f>IF(E190="","",IF(E190="BUY",-(H190+I190+J190),IF(E190="SELL",H190-I190-J190,"")))</f>
        <v/>
      </c>
      <c r="L190" s="7" t="n"/>
      <c r="M190" s="7">
        <f>IF(OR(K190="",L190=""),"",K190*L190)</f>
        <v/>
      </c>
      <c r="R190">
        <f>IF(B190="","",IF(MONTH(B190)&gt;=7,YEAR(B190)&amp;"-"&amp;(YEAR(B190)+1),(YEAR(B190)-1)&amp;"-"&amp;YEAR(B190)))</f>
        <v/>
      </c>
      <c r="S190" s="6">
        <f>IF(C190="","",SUMPRODUCT((C$2:C190=C190)*(IF(E$2:E190="BUY",F$2:F190,-F$2:F190))))</f>
        <v/>
      </c>
    </row>
    <row r="191">
      <c r="A191" s="5" t="n"/>
      <c r="B191" s="5" t="n"/>
      <c r="F191" s="6" t="n"/>
      <c r="G191" s="7" t="n"/>
      <c r="H191" s="7">
        <f>IF(OR(F191="",G191=""),"",F191*G191)</f>
        <v/>
      </c>
      <c r="I191" s="7" t="n"/>
      <c r="J191" s="7" t="n"/>
      <c r="K191" s="7">
        <f>IF(E191="","",IF(E191="BUY",-(H191+I191+J191),IF(E191="SELL",H191-I191-J191,"")))</f>
        <v/>
      </c>
      <c r="L191" s="7" t="n"/>
      <c r="M191" s="7">
        <f>IF(OR(K191="",L191=""),"",K191*L191)</f>
        <v/>
      </c>
      <c r="R191">
        <f>IF(B191="","",IF(MONTH(B191)&gt;=7,YEAR(B191)&amp;"-"&amp;(YEAR(B191)+1),(YEAR(B191)-1)&amp;"-"&amp;YEAR(B191)))</f>
        <v/>
      </c>
      <c r="S191" s="6">
        <f>IF(C191="","",SUMPRODUCT((C$2:C191=C191)*(IF(E$2:E191="BUY",F$2:F191,-F$2:F191))))</f>
        <v/>
      </c>
    </row>
    <row r="192">
      <c r="A192" s="5" t="n"/>
      <c r="B192" s="5" t="n"/>
      <c r="F192" s="6" t="n"/>
      <c r="G192" s="7" t="n"/>
      <c r="H192" s="7">
        <f>IF(OR(F192="",G192=""),"",F192*G192)</f>
        <v/>
      </c>
      <c r="I192" s="7" t="n"/>
      <c r="J192" s="7" t="n"/>
      <c r="K192" s="7">
        <f>IF(E192="","",IF(E192="BUY",-(H192+I192+J192),IF(E192="SELL",H192-I192-J192,"")))</f>
        <v/>
      </c>
      <c r="L192" s="7" t="n"/>
      <c r="M192" s="7">
        <f>IF(OR(K192="",L192=""),"",K192*L192)</f>
        <v/>
      </c>
      <c r="R192">
        <f>IF(B192="","",IF(MONTH(B192)&gt;=7,YEAR(B192)&amp;"-"&amp;(YEAR(B192)+1),(YEAR(B192)-1)&amp;"-"&amp;YEAR(B192)))</f>
        <v/>
      </c>
      <c r="S192" s="6">
        <f>IF(C192="","",SUMPRODUCT((C$2:C192=C192)*(IF(E$2:E192="BUY",F$2:F192,-F$2:F192))))</f>
        <v/>
      </c>
    </row>
    <row r="193">
      <c r="A193" s="5" t="n"/>
      <c r="B193" s="5" t="n"/>
      <c r="F193" s="6" t="n"/>
      <c r="G193" s="7" t="n"/>
      <c r="H193" s="7">
        <f>IF(OR(F193="",G193=""),"",F193*G193)</f>
        <v/>
      </c>
      <c r="I193" s="7" t="n"/>
      <c r="J193" s="7" t="n"/>
      <c r="K193" s="7">
        <f>IF(E193="","",IF(E193="BUY",-(H193+I193+J193),IF(E193="SELL",H193-I193-J193,"")))</f>
        <v/>
      </c>
      <c r="L193" s="7" t="n"/>
      <c r="M193" s="7">
        <f>IF(OR(K193="",L193=""),"",K193*L193)</f>
        <v/>
      </c>
      <c r="R193">
        <f>IF(B193="","",IF(MONTH(B193)&gt;=7,YEAR(B193)&amp;"-"&amp;(YEAR(B193)+1),(YEAR(B193)-1)&amp;"-"&amp;YEAR(B193)))</f>
        <v/>
      </c>
      <c r="S193" s="6">
        <f>IF(C193="","",SUMPRODUCT((C$2:C193=C193)*(IF(E$2:E193="BUY",F$2:F193,-F$2:F193))))</f>
        <v/>
      </c>
    </row>
    <row r="194">
      <c r="A194" s="5" t="n"/>
      <c r="B194" s="5" t="n"/>
      <c r="F194" s="6" t="n"/>
      <c r="G194" s="7" t="n"/>
      <c r="H194" s="7">
        <f>IF(OR(F194="",G194=""),"",F194*G194)</f>
        <v/>
      </c>
      <c r="I194" s="7" t="n"/>
      <c r="J194" s="7" t="n"/>
      <c r="K194" s="7">
        <f>IF(E194="","",IF(E194="BUY",-(H194+I194+J194),IF(E194="SELL",H194-I194-J194,"")))</f>
        <v/>
      </c>
      <c r="L194" s="7" t="n"/>
      <c r="M194" s="7">
        <f>IF(OR(K194="",L194=""),"",K194*L194)</f>
        <v/>
      </c>
      <c r="R194">
        <f>IF(B194="","",IF(MONTH(B194)&gt;=7,YEAR(B194)&amp;"-"&amp;(YEAR(B194)+1),(YEAR(B194)-1)&amp;"-"&amp;YEAR(B194)))</f>
        <v/>
      </c>
      <c r="S194" s="6">
        <f>IF(C194="","",SUMPRODUCT((C$2:C194=C194)*(IF(E$2:E194="BUY",F$2:F194,-F$2:F194))))</f>
        <v/>
      </c>
    </row>
    <row r="195">
      <c r="A195" s="5" t="n"/>
      <c r="B195" s="5" t="n"/>
      <c r="F195" s="6" t="n"/>
      <c r="G195" s="7" t="n"/>
      <c r="H195" s="7">
        <f>IF(OR(F195="",G195=""),"",F195*G195)</f>
        <v/>
      </c>
      <c r="I195" s="7" t="n"/>
      <c r="J195" s="7" t="n"/>
      <c r="K195" s="7">
        <f>IF(E195="","",IF(E195="BUY",-(H195+I195+J195),IF(E195="SELL",H195-I195-J195,"")))</f>
        <v/>
      </c>
      <c r="L195" s="7" t="n"/>
      <c r="M195" s="7">
        <f>IF(OR(K195="",L195=""),"",K195*L195)</f>
        <v/>
      </c>
      <c r="R195">
        <f>IF(B195="","",IF(MONTH(B195)&gt;=7,YEAR(B195)&amp;"-"&amp;(YEAR(B195)+1),(YEAR(B195)-1)&amp;"-"&amp;YEAR(B195)))</f>
        <v/>
      </c>
      <c r="S195" s="6">
        <f>IF(C195="","",SUMPRODUCT((C$2:C195=C195)*(IF(E$2:E195="BUY",F$2:F195,-F$2:F195))))</f>
        <v/>
      </c>
    </row>
    <row r="196">
      <c r="A196" s="5" t="n"/>
      <c r="B196" s="5" t="n"/>
      <c r="F196" s="6" t="n"/>
      <c r="G196" s="7" t="n"/>
      <c r="H196" s="7">
        <f>IF(OR(F196="",G196=""),"",F196*G196)</f>
        <v/>
      </c>
      <c r="I196" s="7" t="n"/>
      <c r="J196" s="7" t="n"/>
      <c r="K196" s="7">
        <f>IF(E196="","",IF(E196="BUY",-(H196+I196+J196),IF(E196="SELL",H196-I196-J196,"")))</f>
        <v/>
      </c>
      <c r="L196" s="7" t="n"/>
      <c r="M196" s="7">
        <f>IF(OR(K196="",L196=""),"",K196*L196)</f>
        <v/>
      </c>
      <c r="R196">
        <f>IF(B196="","",IF(MONTH(B196)&gt;=7,YEAR(B196)&amp;"-"&amp;(YEAR(B196)+1),(YEAR(B196)-1)&amp;"-"&amp;YEAR(B196)))</f>
        <v/>
      </c>
      <c r="S196" s="6">
        <f>IF(C196="","",SUMPRODUCT((C$2:C196=C196)*(IF(E$2:E196="BUY",F$2:F196,-F$2:F196))))</f>
        <v/>
      </c>
    </row>
    <row r="197">
      <c r="A197" s="5" t="n"/>
      <c r="B197" s="5" t="n"/>
      <c r="F197" s="6" t="n"/>
      <c r="G197" s="7" t="n"/>
      <c r="H197" s="7">
        <f>IF(OR(F197="",G197=""),"",F197*G197)</f>
        <v/>
      </c>
      <c r="I197" s="7" t="n"/>
      <c r="J197" s="7" t="n"/>
      <c r="K197" s="7">
        <f>IF(E197="","",IF(E197="BUY",-(H197+I197+J197),IF(E197="SELL",H197-I197-J197,"")))</f>
        <v/>
      </c>
      <c r="L197" s="7" t="n"/>
      <c r="M197" s="7">
        <f>IF(OR(K197="",L197=""),"",K197*L197)</f>
        <v/>
      </c>
      <c r="R197">
        <f>IF(B197="","",IF(MONTH(B197)&gt;=7,YEAR(B197)&amp;"-"&amp;(YEAR(B197)+1),(YEAR(B197)-1)&amp;"-"&amp;YEAR(B197)))</f>
        <v/>
      </c>
      <c r="S197" s="6">
        <f>IF(C197="","",SUMPRODUCT((C$2:C197=C197)*(IF(E$2:E197="BUY",F$2:F197,-F$2:F197))))</f>
        <v/>
      </c>
    </row>
    <row r="198">
      <c r="A198" s="5" t="n"/>
      <c r="B198" s="5" t="n"/>
      <c r="F198" s="6" t="n"/>
      <c r="G198" s="7" t="n"/>
      <c r="H198" s="7">
        <f>IF(OR(F198="",G198=""),"",F198*G198)</f>
        <v/>
      </c>
      <c r="I198" s="7" t="n"/>
      <c r="J198" s="7" t="n"/>
      <c r="K198" s="7">
        <f>IF(E198="","",IF(E198="BUY",-(H198+I198+J198),IF(E198="SELL",H198-I198-J198,"")))</f>
        <v/>
      </c>
      <c r="L198" s="7" t="n"/>
      <c r="M198" s="7">
        <f>IF(OR(K198="",L198=""),"",K198*L198)</f>
        <v/>
      </c>
      <c r="R198">
        <f>IF(B198="","",IF(MONTH(B198)&gt;=7,YEAR(B198)&amp;"-"&amp;(YEAR(B198)+1),(YEAR(B198)-1)&amp;"-"&amp;YEAR(B198)))</f>
        <v/>
      </c>
      <c r="S198" s="6">
        <f>IF(C198="","",SUMPRODUCT((C$2:C198=C198)*(IF(E$2:E198="BUY",F$2:F198,-F$2:F198))))</f>
        <v/>
      </c>
    </row>
    <row r="199">
      <c r="A199" s="5" t="n"/>
      <c r="B199" s="5" t="n"/>
      <c r="F199" s="6" t="n"/>
      <c r="G199" s="7" t="n"/>
      <c r="H199" s="7">
        <f>IF(OR(F199="",G199=""),"",F199*G199)</f>
        <v/>
      </c>
      <c r="I199" s="7" t="n"/>
      <c r="J199" s="7" t="n"/>
      <c r="K199" s="7">
        <f>IF(E199="","",IF(E199="BUY",-(H199+I199+J199),IF(E199="SELL",H199-I199-J199,"")))</f>
        <v/>
      </c>
      <c r="L199" s="7" t="n"/>
      <c r="M199" s="7">
        <f>IF(OR(K199="",L199=""),"",K199*L199)</f>
        <v/>
      </c>
      <c r="R199">
        <f>IF(B199="","",IF(MONTH(B199)&gt;=7,YEAR(B199)&amp;"-"&amp;(YEAR(B199)+1),(YEAR(B199)-1)&amp;"-"&amp;YEAR(B199)))</f>
        <v/>
      </c>
      <c r="S199" s="6">
        <f>IF(C199="","",SUMPRODUCT((C$2:C199=C199)*(IF(E$2:E199="BUY",F$2:F199,-F$2:F199))))</f>
        <v/>
      </c>
    </row>
    <row r="200">
      <c r="A200" s="5" t="n"/>
      <c r="B200" s="5" t="n"/>
      <c r="F200" s="6" t="n"/>
      <c r="G200" s="7" t="n"/>
      <c r="H200" s="7">
        <f>IF(OR(F200="",G200=""),"",F200*G200)</f>
        <v/>
      </c>
      <c r="I200" s="7" t="n"/>
      <c r="J200" s="7" t="n"/>
      <c r="K200" s="7">
        <f>IF(E200="","",IF(E200="BUY",-(H200+I200+J200),IF(E200="SELL",H200-I200-J200,"")))</f>
        <v/>
      </c>
      <c r="L200" s="7" t="n"/>
      <c r="M200" s="7">
        <f>IF(OR(K200="",L200=""),"",K200*L200)</f>
        <v/>
      </c>
      <c r="R200">
        <f>IF(B200="","",IF(MONTH(B200)&gt;=7,YEAR(B200)&amp;"-"&amp;(YEAR(B200)+1),(YEAR(B200)-1)&amp;"-"&amp;YEAR(B200)))</f>
        <v/>
      </c>
      <c r="S200" s="6">
        <f>IF(C200="","",SUMPRODUCT((C$2:C200=C200)*(IF(E$2:E200="BUY",F$2:F200,-F$2:F200))))</f>
        <v/>
      </c>
    </row>
    <row r="201">
      <c r="A201" s="5" t="n"/>
      <c r="B201" s="5" t="n"/>
      <c r="F201" s="6" t="n"/>
      <c r="G201" s="7" t="n"/>
      <c r="H201" s="7">
        <f>IF(OR(F201="",G201=""),"",F201*G201)</f>
        <v/>
      </c>
      <c r="I201" s="7" t="n"/>
      <c r="J201" s="7" t="n"/>
      <c r="K201" s="7">
        <f>IF(E201="","",IF(E201="BUY",-(H201+I201+J201),IF(E201="SELL",H201-I201-J201,"")))</f>
        <v/>
      </c>
      <c r="L201" s="7" t="n"/>
      <c r="M201" s="7">
        <f>IF(OR(K201="",L201=""),"",K201*L201)</f>
        <v/>
      </c>
      <c r="R201">
        <f>IF(B201="","",IF(MONTH(B201)&gt;=7,YEAR(B201)&amp;"-"&amp;(YEAR(B201)+1),(YEAR(B201)-1)&amp;"-"&amp;YEAR(B201)))</f>
        <v/>
      </c>
      <c r="S201" s="6">
        <f>IF(C201="","",SUMPRODUCT((C$2:C201=C201)*(IF(E$2:E201="BUY",F$2:F201,-F$2:F201))))</f>
        <v/>
      </c>
    </row>
    <row r="202">
      <c r="A202" s="5" t="n"/>
      <c r="B202" s="5" t="n"/>
      <c r="F202" s="6" t="n"/>
      <c r="G202" s="7" t="n"/>
      <c r="H202" s="7">
        <f>IF(OR(F202="",G202=""),"",F202*G202)</f>
        <v/>
      </c>
      <c r="I202" s="7" t="n"/>
      <c r="J202" s="7" t="n"/>
      <c r="K202" s="7">
        <f>IF(E202="","",IF(E202="BUY",-(H202+I202+J202),IF(E202="SELL",H202-I202-J202,"")))</f>
        <v/>
      </c>
      <c r="L202" s="7" t="n"/>
      <c r="M202" s="7">
        <f>IF(OR(K202="",L202=""),"",K202*L202)</f>
        <v/>
      </c>
      <c r="R202">
        <f>IF(B202="","",IF(MONTH(B202)&gt;=7,YEAR(B202)&amp;"-"&amp;(YEAR(B202)+1),(YEAR(B202)-1)&amp;"-"&amp;YEAR(B202)))</f>
        <v/>
      </c>
      <c r="S202" s="6">
        <f>IF(C202="","",SUMPRODUCT((C$2:C202=C202)*(IF(E$2:E202="BUY",F$2:F202,-F$2:F202))))</f>
        <v/>
      </c>
    </row>
    <row r="203">
      <c r="A203" s="5" t="n"/>
      <c r="B203" s="5" t="n"/>
      <c r="F203" s="6" t="n"/>
      <c r="G203" s="7" t="n"/>
      <c r="H203" s="7">
        <f>IF(OR(F203="",G203=""),"",F203*G203)</f>
        <v/>
      </c>
      <c r="I203" s="7" t="n"/>
      <c r="J203" s="7" t="n"/>
      <c r="K203" s="7">
        <f>IF(E203="","",IF(E203="BUY",-(H203+I203+J203),IF(E203="SELL",H203-I203-J203,"")))</f>
        <v/>
      </c>
      <c r="L203" s="7" t="n"/>
      <c r="M203" s="7">
        <f>IF(OR(K203="",L203=""),"",K203*L203)</f>
        <v/>
      </c>
      <c r="R203">
        <f>IF(B203="","",IF(MONTH(B203)&gt;=7,YEAR(B203)&amp;"-"&amp;(YEAR(B203)+1),(YEAR(B203)-1)&amp;"-"&amp;YEAR(B203)))</f>
        <v/>
      </c>
      <c r="S203" s="6">
        <f>IF(C203="","",SUMPRODUCT((C$2:C203=C203)*(IF(E$2:E203="BUY",F$2:F203,-F$2:F203))))</f>
        <v/>
      </c>
    </row>
    <row r="204">
      <c r="A204" s="5" t="n"/>
      <c r="B204" s="5" t="n"/>
      <c r="F204" s="6" t="n"/>
      <c r="G204" s="7" t="n"/>
      <c r="H204" s="7">
        <f>IF(OR(F204="",G204=""),"",F204*G204)</f>
        <v/>
      </c>
      <c r="I204" s="7" t="n"/>
      <c r="J204" s="7" t="n"/>
      <c r="K204" s="7">
        <f>IF(E204="","",IF(E204="BUY",-(H204+I204+J204),IF(E204="SELL",H204-I204-J204,"")))</f>
        <v/>
      </c>
      <c r="L204" s="7" t="n"/>
      <c r="M204" s="7">
        <f>IF(OR(K204="",L204=""),"",K204*L204)</f>
        <v/>
      </c>
      <c r="R204">
        <f>IF(B204="","",IF(MONTH(B204)&gt;=7,YEAR(B204)&amp;"-"&amp;(YEAR(B204)+1),(YEAR(B204)-1)&amp;"-"&amp;YEAR(B204)))</f>
        <v/>
      </c>
      <c r="S204" s="6">
        <f>IF(C204="","",SUMPRODUCT((C$2:C204=C204)*(IF(E$2:E204="BUY",F$2:F204,-F$2:F204))))</f>
        <v/>
      </c>
    </row>
    <row r="205">
      <c r="A205" s="5" t="n"/>
      <c r="B205" s="5" t="n"/>
      <c r="F205" s="6" t="n"/>
      <c r="G205" s="7" t="n"/>
      <c r="H205" s="7">
        <f>IF(OR(F205="",G205=""),"",F205*G205)</f>
        <v/>
      </c>
      <c r="I205" s="7" t="n"/>
      <c r="J205" s="7" t="n"/>
      <c r="K205" s="7">
        <f>IF(E205="","",IF(E205="BUY",-(H205+I205+J205),IF(E205="SELL",H205-I205-J205,"")))</f>
        <v/>
      </c>
      <c r="L205" s="7" t="n"/>
      <c r="M205" s="7">
        <f>IF(OR(K205="",L205=""),"",K205*L205)</f>
        <v/>
      </c>
      <c r="R205">
        <f>IF(B205="","",IF(MONTH(B205)&gt;=7,YEAR(B205)&amp;"-"&amp;(YEAR(B205)+1),(YEAR(B205)-1)&amp;"-"&amp;YEAR(B205)))</f>
        <v/>
      </c>
      <c r="S205" s="6">
        <f>IF(C205="","",SUMPRODUCT((C$2:C205=C205)*(IF(E$2:E205="BUY",F$2:F205,-F$2:F205))))</f>
        <v/>
      </c>
    </row>
    <row r="206">
      <c r="A206" s="5" t="n"/>
      <c r="B206" s="5" t="n"/>
      <c r="F206" s="6" t="n"/>
      <c r="G206" s="7" t="n"/>
      <c r="H206" s="7">
        <f>IF(OR(F206="",G206=""),"",F206*G206)</f>
        <v/>
      </c>
      <c r="I206" s="7" t="n"/>
      <c r="J206" s="7" t="n"/>
      <c r="K206" s="7">
        <f>IF(E206="","",IF(E206="BUY",-(H206+I206+J206),IF(E206="SELL",H206-I206-J206,"")))</f>
        <v/>
      </c>
      <c r="L206" s="7" t="n"/>
      <c r="M206" s="7">
        <f>IF(OR(K206="",L206=""),"",K206*L206)</f>
        <v/>
      </c>
      <c r="R206">
        <f>IF(B206="","",IF(MONTH(B206)&gt;=7,YEAR(B206)&amp;"-"&amp;(YEAR(B206)+1),(YEAR(B206)-1)&amp;"-"&amp;YEAR(B206)))</f>
        <v/>
      </c>
      <c r="S206" s="6">
        <f>IF(C206="","",SUMPRODUCT((C$2:C206=C206)*(IF(E$2:E206="BUY",F$2:F206,-F$2:F206))))</f>
        <v/>
      </c>
    </row>
    <row r="207">
      <c r="A207" s="5" t="n"/>
      <c r="B207" s="5" t="n"/>
      <c r="F207" s="6" t="n"/>
      <c r="G207" s="7" t="n"/>
      <c r="H207" s="7">
        <f>IF(OR(F207="",G207=""),"",F207*G207)</f>
        <v/>
      </c>
      <c r="I207" s="7" t="n"/>
      <c r="J207" s="7" t="n"/>
      <c r="K207" s="7">
        <f>IF(E207="","",IF(E207="BUY",-(H207+I207+J207),IF(E207="SELL",H207-I207-J207,"")))</f>
        <v/>
      </c>
      <c r="L207" s="7" t="n"/>
      <c r="M207" s="7">
        <f>IF(OR(K207="",L207=""),"",K207*L207)</f>
        <v/>
      </c>
      <c r="R207">
        <f>IF(B207="","",IF(MONTH(B207)&gt;=7,YEAR(B207)&amp;"-"&amp;(YEAR(B207)+1),(YEAR(B207)-1)&amp;"-"&amp;YEAR(B207)))</f>
        <v/>
      </c>
      <c r="S207" s="6">
        <f>IF(C207="","",SUMPRODUCT((C$2:C207=C207)*(IF(E$2:E207="BUY",F$2:F207,-F$2:F207))))</f>
        <v/>
      </c>
    </row>
    <row r="208">
      <c r="A208" s="5" t="n"/>
      <c r="B208" s="5" t="n"/>
      <c r="F208" s="6" t="n"/>
      <c r="G208" s="7" t="n"/>
      <c r="H208" s="7">
        <f>IF(OR(F208="",G208=""),"",F208*G208)</f>
        <v/>
      </c>
      <c r="I208" s="7" t="n"/>
      <c r="J208" s="7" t="n"/>
      <c r="K208" s="7">
        <f>IF(E208="","",IF(E208="BUY",-(H208+I208+J208),IF(E208="SELL",H208-I208-J208,"")))</f>
        <v/>
      </c>
      <c r="L208" s="7" t="n"/>
      <c r="M208" s="7">
        <f>IF(OR(K208="",L208=""),"",K208*L208)</f>
        <v/>
      </c>
      <c r="R208">
        <f>IF(B208="","",IF(MONTH(B208)&gt;=7,YEAR(B208)&amp;"-"&amp;(YEAR(B208)+1),(YEAR(B208)-1)&amp;"-"&amp;YEAR(B208)))</f>
        <v/>
      </c>
      <c r="S208" s="6">
        <f>IF(C208="","",SUMPRODUCT((C$2:C208=C208)*(IF(E$2:E208="BUY",F$2:F208,-F$2:F208))))</f>
        <v/>
      </c>
    </row>
    <row r="209">
      <c r="A209" s="5" t="n"/>
      <c r="B209" s="5" t="n"/>
      <c r="F209" s="6" t="n"/>
      <c r="G209" s="7" t="n"/>
      <c r="H209" s="7">
        <f>IF(OR(F209="",G209=""),"",F209*G209)</f>
        <v/>
      </c>
      <c r="I209" s="7" t="n"/>
      <c r="J209" s="7" t="n"/>
      <c r="K209" s="7">
        <f>IF(E209="","",IF(E209="BUY",-(H209+I209+J209),IF(E209="SELL",H209-I209-J209,"")))</f>
        <v/>
      </c>
      <c r="L209" s="7" t="n"/>
      <c r="M209" s="7">
        <f>IF(OR(K209="",L209=""),"",K209*L209)</f>
        <v/>
      </c>
      <c r="R209">
        <f>IF(B209="","",IF(MONTH(B209)&gt;=7,YEAR(B209)&amp;"-"&amp;(YEAR(B209)+1),(YEAR(B209)-1)&amp;"-"&amp;YEAR(B209)))</f>
        <v/>
      </c>
      <c r="S209" s="6">
        <f>IF(C209="","",SUMPRODUCT((C$2:C209=C209)*(IF(E$2:E209="BUY",F$2:F209,-F$2:F209))))</f>
        <v/>
      </c>
    </row>
    <row r="210">
      <c r="A210" s="5" t="n"/>
      <c r="B210" s="5" t="n"/>
      <c r="F210" s="6" t="n"/>
      <c r="G210" s="7" t="n"/>
      <c r="H210" s="7">
        <f>IF(OR(F210="",G210=""),"",F210*G210)</f>
        <v/>
      </c>
      <c r="I210" s="7" t="n"/>
      <c r="J210" s="7" t="n"/>
      <c r="K210" s="7">
        <f>IF(E210="","",IF(E210="BUY",-(H210+I210+J210),IF(E210="SELL",H210-I210-J210,"")))</f>
        <v/>
      </c>
      <c r="L210" s="7" t="n"/>
      <c r="M210" s="7">
        <f>IF(OR(K210="",L210=""),"",K210*L210)</f>
        <v/>
      </c>
      <c r="R210">
        <f>IF(B210="","",IF(MONTH(B210)&gt;=7,YEAR(B210)&amp;"-"&amp;(YEAR(B210)+1),(YEAR(B210)-1)&amp;"-"&amp;YEAR(B210)))</f>
        <v/>
      </c>
      <c r="S210" s="6">
        <f>IF(C210="","",SUMPRODUCT((C$2:C210=C210)*(IF(E$2:E210="BUY",F$2:F210,-F$2:F210))))</f>
        <v/>
      </c>
    </row>
    <row r="211">
      <c r="A211" s="5" t="n"/>
      <c r="B211" s="5" t="n"/>
      <c r="F211" s="6" t="n"/>
      <c r="G211" s="7" t="n"/>
      <c r="H211" s="7">
        <f>IF(OR(F211="",G211=""),"",F211*G211)</f>
        <v/>
      </c>
      <c r="I211" s="7" t="n"/>
      <c r="J211" s="7" t="n"/>
      <c r="K211" s="7">
        <f>IF(E211="","",IF(E211="BUY",-(H211+I211+J211),IF(E211="SELL",H211-I211-J211,"")))</f>
        <v/>
      </c>
      <c r="L211" s="7" t="n"/>
      <c r="M211" s="7">
        <f>IF(OR(K211="",L211=""),"",K211*L211)</f>
        <v/>
      </c>
      <c r="R211">
        <f>IF(B211="","",IF(MONTH(B211)&gt;=7,YEAR(B211)&amp;"-"&amp;(YEAR(B211)+1),(YEAR(B211)-1)&amp;"-"&amp;YEAR(B211)))</f>
        <v/>
      </c>
      <c r="S211" s="6">
        <f>IF(C211="","",SUMPRODUCT((C$2:C211=C211)*(IF(E$2:E211="BUY",F$2:F211,-F$2:F211))))</f>
        <v/>
      </c>
    </row>
    <row r="212">
      <c r="A212" s="5" t="n"/>
      <c r="B212" s="5" t="n"/>
      <c r="F212" s="6" t="n"/>
      <c r="G212" s="7" t="n"/>
      <c r="H212" s="7">
        <f>IF(OR(F212="",G212=""),"",F212*G212)</f>
        <v/>
      </c>
      <c r="I212" s="7" t="n"/>
      <c r="J212" s="7" t="n"/>
      <c r="K212" s="7">
        <f>IF(E212="","",IF(E212="BUY",-(H212+I212+J212),IF(E212="SELL",H212-I212-J212,"")))</f>
        <v/>
      </c>
      <c r="L212" s="7" t="n"/>
      <c r="M212" s="7">
        <f>IF(OR(K212="",L212=""),"",K212*L212)</f>
        <v/>
      </c>
      <c r="R212">
        <f>IF(B212="","",IF(MONTH(B212)&gt;=7,YEAR(B212)&amp;"-"&amp;(YEAR(B212)+1),(YEAR(B212)-1)&amp;"-"&amp;YEAR(B212)))</f>
        <v/>
      </c>
      <c r="S212" s="6">
        <f>IF(C212="","",SUMPRODUCT((C$2:C212=C212)*(IF(E$2:E212="BUY",F$2:F212,-F$2:F212))))</f>
        <v/>
      </c>
    </row>
    <row r="213">
      <c r="A213" s="5" t="n"/>
      <c r="B213" s="5" t="n"/>
      <c r="F213" s="6" t="n"/>
      <c r="G213" s="7" t="n"/>
      <c r="H213" s="7">
        <f>IF(OR(F213="",G213=""),"",F213*G213)</f>
        <v/>
      </c>
      <c r="I213" s="7" t="n"/>
      <c r="J213" s="7" t="n"/>
      <c r="K213" s="7">
        <f>IF(E213="","",IF(E213="BUY",-(H213+I213+J213),IF(E213="SELL",H213-I213-J213,"")))</f>
        <v/>
      </c>
      <c r="L213" s="7" t="n"/>
      <c r="M213" s="7">
        <f>IF(OR(K213="",L213=""),"",K213*L213)</f>
        <v/>
      </c>
      <c r="R213">
        <f>IF(B213="","",IF(MONTH(B213)&gt;=7,YEAR(B213)&amp;"-"&amp;(YEAR(B213)+1),(YEAR(B213)-1)&amp;"-"&amp;YEAR(B213)))</f>
        <v/>
      </c>
      <c r="S213" s="6">
        <f>IF(C213="","",SUMPRODUCT((C$2:C213=C213)*(IF(E$2:E213="BUY",F$2:F213,-F$2:F213))))</f>
        <v/>
      </c>
    </row>
    <row r="214">
      <c r="A214" s="5" t="n"/>
      <c r="B214" s="5" t="n"/>
      <c r="F214" s="6" t="n"/>
      <c r="G214" s="7" t="n"/>
      <c r="H214" s="7">
        <f>IF(OR(F214="",G214=""),"",F214*G214)</f>
        <v/>
      </c>
      <c r="I214" s="7" t="n"/>
      <c r="J214" s="7" t="n"/>
      <c r="K214" s="7">
        <f>IF(E214="","",IF(E214="BUY",-(H214+I214+J214),IF(E214="SELL",H214-I214-J214,"")))</f>
        <v/>
      </c>
      <c r="L214" s="7" t="n"/>
      <c r="M214" s="7">
        <f>IF(OR(K214="",L214=""),"",K214*L214)</f>
        <v/>
      </c>
      <c r="R214">
        <f>IF(B214="","",IF(MONTH(B214)&gt;=7,YEAR(B214)&amp;"-"&amp;(YEAR(B214)+1),(YEAR(B214)-1)&amp;"-"&amp;YEAR(B214)))</f>
        <v/>
      </c>
      <c r="S214" s="6">
        <f>IF(C214="","",SUMPRODUCT((C$2:C214=C214)*(IF(E$2:E214="BUY",F$2:F214,-F$2:F214))))</f>
        <v/>
      </c>
    </row>
    <row r="215">
      <c r="A215" s="5" t="n"/>
      <c r="B215" s="5" t="n"/>
      <c r="F215" s="6" t="n"/>
      <c r="G215" s="7" t="n"/>
      <c r="H215" s="7">
        <f>IF(OR(F215="",G215=""),"",F215*G215)</f>
        <v/>
      </c>
      <c r="I215" s="7" t="n"/>
      <c r="J215" s="7" t="n"/>
      <c r="K215" s="7">
        <f>IF(E215="","",IF(E215="BUY",-(H215+I215+J215),IF(E215="SELL",H215-I215-J215,"")))</f>
        <v/>
      </c>
      <c r="L215" s="7" t="n"/>
      <c r="M215" s="7">
        <f>IF(OR(K215="",L215=""),"",K215*L215)</f>
        <v/>
      </c>
      <c r="R215">
        <f>IF(B215="","",IF(MONTH(B215)&gt;=7,YEAR(B215)&amp;"-"&amp;(YEAR(B215)+1),(YEAR(B215)-1)&amp;"-"&amp;YEAR(B215)))</f>
        <v/>
      </c>
      <c r="S215" s="6">
        <f>IF(C215="","",SUMPRODUCT((C$2:C215=C215)*(IF(E$2:E215="BUY",F$2:F215,-F$2:F215))))</f>
        <v/>
      </c>
    </row>
    <row r="216">
      <c r="A216" s="5" t="n"/>
      <c r="B216" s="5" t="n"/>
      <c r="F216" s="6" t="n"/>
      <c r="G216" s="7" t="n"/>
      <c r="H216" s="7">
        <f>IF(OR(F216="",G216=""),"",F216*G216)</f>
        <v/>
      </c>
      <c r="I216" s="7" t="n"/>
      <c r="J216" s="7" t="n"/>
      <c r="K216" s="7">
        <f>IF(E216="","",IF(E216="BUY",-(H216+I216+J216),IF(E216="SELL",H216-I216-J216,"")))</f>
        <v/>
      </c>
      <c r="L216" s="7" t="n"/>
      <c r="M216" s="7">
        <f>IF(OR(K216="",L216=""),"",K216*L216)</f>
        <v/>
      </c>
      <c r="R216">
        <f>IF(B216="","",IF(MONTH(B216)&gt;=7,YEAR(B216)&amp;"-"&amp;(YEAR(B216)+1),(YEAR(B216)-1)&amp;"-"&amp;YEAR(B216)))</f>
        <v/>
      </c>
      <c r="S216" s="6">
        <f>IF(C216="","",SUMPRODUCT((C$2:C216=C216)*(IF(E$2:E216="BUY",F$2:F216,-F$2:F216))))</f>
        <v/>
      </c>
    </row>
    <row r="217">
      <c r="A217" s="5" t="n"/>
      <c r="B217" s="5" t="n"/>
      <c r="F217" s="6" t="n"/>
      <c r="G217" s="7" t="n"/>
      <c r="H217" s="7">
        <f>IF(OR(F217="",G217=""),"",F217*G217)</f>
        <v/>
      </c>
      <c r="I217" s="7" t="n"/>
      <c r="J217" s="7" t="n"/>
      <c r="K217" s="7">
        <f>IF(E217="","",IF(E217="BUY",-(H217+I217+J217),IF(E217="SELL",H217-I217-J217,"")))</f>
        <v/>
      </c>
      <c r="L217" s="7" t="n"/>
      <c r="M217" s="7">
        <f>IF(OR(K217="",L217=""),"",K217*L217)</f>
        <v/>
      </c>
      <c r="R217">
        <f>IF(B217="","",IF(MONTH(B217)&gt;=7,YEAR(B217)&amp;"-"&amp;(YEAR(B217)+1),(YEAR(B217)-1)&amp;"-"&amp;YEAR(B217)))</f>
        <v/>
      </c>
      <c r="S217" s="6">
        <f>IF(C217="","",SUMPRODUCT((C$2:C217=C217)*(IF(E$2:E217="BUY",F$2:F217,-F$2:F217))))</f>
        <v/>
      </c>
    </row>
    <row r="218">
      <c r="A218" s="5" t="n"/>
      <c r="B218" s="5" t="n"/>
      <c r="F218" s="6" t="n"/>
      <c r="G218" s="7" t="n"/>
      <c r="H218" s="7">
        <f>IF(OR(F218="",G218=""),"",F218*G218)</f>
        <v/>
      </c>
      <c r="I218" s="7" t="n"/>
      <c r="J218" s="7" t="n"/>
      <c r="K218" s="7">
        <f>IF(E218="","",IF(E218="BUY",-(H218+I218+J218),IF(E218="SELL",H218-I218-J218,"")))</f>
        <v/>
      </c>
      <c r="L218" s="7" t="n"/>
      <c r="M218" s="7">
        <f>IF(OR(K218="",L218=""),"",K218*L218)</f>
        <v/>
      </c>
      <c r="R218">
        <f>IF(B218="","",IF(MONTH(B218)&gt;=7,YEAR(B218)&amp;"-"&amp;(YEAR(B218)+1),(YEAR(B218)-1)&amp;"-"&amp;YEAR(B218)))</f>
        <v/>
      </c>
      <c r="S218" s="6">
        <f>IF(C218="","",SUMPRODUCT((C$2:C218=C218)*(IF(E$2:E218="BUY",F$2:F218,-F$2:F218))))</f>
        <v/>
      </c>
    </row>
    <row r="219">
      <c r="A219" s="5" t="n"/>
      <c r="B219" s="5" t="n"/>
      <c r="F219" s="6" t="n"/>
      <c r="G219" s="7" t="n"/>
      <c r="H219" s="7">
        <f>IF(OR(F219="",G219=""),"",F219*G219)</f>
        <v/>
      </c>
      <c r="I219" s="7" t="n"/>
      <c r="J219" s="7" t="n"/>
      <c r="K219" s="7">
        <f>IF(E219="","",IF(E219="BUY",-(H219+I219+J219),IF(E219="SELL",H219-I219-J219,"")))</f>
        <v/>
      </c>
      <c r="L219" s="7" t="n"/>
      <c r="M219" s="7">
        <f>IF(OR(K219="",L219=""),"",K219*L219)</f>
        <v/>
      </c>
      <c r="R219">
        <f>IF(B219="","",IF(MONTH(B219)&gt;=7,YEAR(B219)&amp;"-"&amp;(YEAR(B219)+1),(YEAR(B219)-1)&amp;"-"&amp;YEAR(B219)))</f>
        <v/>
      </c>
      <c r="S219" s="6">
        <f>IF(C219="","",SUMPRODUCT((C$2:C219=C219)*(IF(E$2:E219="BUY",F$2:F219,-F$2:F219))))</f>
        <v/>
      </c>
    </row>
    <row r="220">
      <c r="A220" s="5" t="n"/>
      <c r="B220" s="5" t="n"/>
      <c r="F220" s="6" t="n"/>
      <c r="G220" s="7" t="n"/>
      <c r="H220" s="7">
        <f>IF(OR(F220="",G220=""),"",F220*G220)</f>
        <v/>
      </c>
      <c r="I220" s="7" t="n"/>
      <c r="J220" s="7" t="n"/>
      <c r="K220" s="7">
        <f>IF(E220="","",IF(E220="BUY",-(H220+I220+J220),IF(E220="SELL",H220-I220-J220,"")))</f>
        <v/>
      </c>
      <c r="L220" s="7" t="n"/>
      <c r="M220" s="7">
        <f>IF(OR(K220="",L220=""),"",K220*L220)</f>
        <v/>
      </c>
      <c r="R220">
        <f>IF(B220="","",IF(MONTH(B220)&gt;=7,YEAR(B220)&amp;"-"&amp;(YEAR(B220)+1),(YEAR(B220)-1)&amp;"-"&amp;YEAR(B220)))</f>
        <v/>
      </c>
      <c r="S220" s="6">
        <f>IF(C220="","",SUMPRODUCT((C$2:C220=C220)*(IF(E$2:E220="BUY",F$2:F220,-F$2:F220))))</f>
        <v/>
      </c>
    </row>
    <row r="221">
      <c r="A221" s="5" t="n"/>
      <c r="B221" s="5" t="n"/>
      <c r="F221" s="6" t="n"/>
      <c r="G221" s="7" t="n"/>
      <c r="H221" s="7">
        <f>IF(OR(F221="",G221=""),"",F221*G221)</f>
        <v/>
      </c>
      <c r="I221" s="7" t="n"/>
      <c r="J221" s="7" t="n"/>
      <c r="K221" s="7">
        <f>IF(E221="","",IF(E221="BUY",-(H221+I221+J221),IF(E221="SELL",H221-I221-J221,"")))</f>
        <v/>
      </c>
      <c r="L221" s="7" t="n"/>
      <c r="M221" s="7">
        <f>IF(OR(K221="",L221=""),"",K221*L221)</f>
        <v/>
      </c>
      <c r="R221">
        <f>IF(B221="","",IF(MONTH(B221)&gt;=7,YEAR(B221)&amp;"-"&amp;(YEAR(B221)+1),(YEAR(B221)-1)&amp;"-"&amp;YEAR(B221)))</f>
        <v/>
      </c>
      <c r="S221" s="6">
        <f>IF(C221="","",SUMPRODUCT((C$2:C221=C221)*(IF(E$2:E221="BUY",F$2:F221,-F$2:F221))))</f>
        <v/>
      </c>
    </row>
    <row r="222">
      <c r="A222" s="5" t="n"/>
      <c r="B222" s="5" t="n"/>
      <c r="F222" s="6" t="n"/>
      <c r="G222" s="7" t="n"/>
      <c r="H222" s="7">
        <f>IF(OR(F222="",G222=""),"",F222*G222)</f>
        <v/>
      </c>
      <c r="I222" s="7" t="n"/>
      <c r="J222" s="7" t="n"/>
      <c r="K222" s="7">
        <f>IF(E222="","",IF(E222="BUY",-(H222+I222+J222),IF(E222="SELL",H222-I222-J222,"")))</f>
        <v/>
      </c>
      <c r="L222" s="7" t="n"/>
      <c r="M222" s="7">
        <f>IF(OR(K222="",L222=""),"",K222*L222)</f>
        <v/>
      </c>
      <c r="R222">
        <f>IF(B222="","",IF(MONTH(B222)&gt;=7,YEAR(B222)&amp;"-"&amp;(YEAR(B222)+1),(YEAR(B222)-1)&amp;"-"&amp;YEAR(B222)))</f>
        <v/>
      </c>
      <c r="S222" s="6">
        <f>IF(C222="","",SUMPRODUCT((C$2:C222=C222)*(IF(E$2:E222="BUY",F$2:F222,-F$2:F222))))</f>
        <v/>
      </c>
    </row>
    <row r="223">
      <c r="A223" s="5" t="n"/>
      <c r="B223" s="5" t="n"/>
      <c r="F223" s="6" t="n"/>
      <c r="G223" s="7" t="n"/>
      <c r="H223" s="7">
        <f>IF(OR(F223="",G223=""),"",F223*G223)</f>
        <v/>
      </c>
      <c r="I223" s="7" t="n"/>
      <c r="J223" s="7" t="n"/>
      <c r="K223" s="7">
        <f>IF(E223="","",IF(E223="BUY",-(H223+I223+J223),IF(E223="SELL",H223-I223-J223,"")))</f>
        <v/>
      </c>
      <c r="L223" s="7" t="n"/>
      <c r="M223" s="7">
        <f>IF(OR(K223="",L223=""),"",K223*L223)</f>
        <v/>
      </c>
      <c r="R223">
        <f>IF(B223="","",IF(MONTH(B223)&gt;=7,YEAR(B223)&amp;"-"&amp;(YEAR(B223)+1),(YEAR(B223)-1)&amp;"-"&amp;YEAR(B223)))</f>
        <v/>
      </c>
      <c r="S223" s="6">
        <f>IF(C223="","",SUMPRODUCT((C$2:C223=C223)*(IF(E$2:E223="BUY",F$2:F223,-F$2:F223))))</f>
        <v/>
      </c>
    </row>
    <row r="224">
      <c r="A224" s="5" t="n"/>
      <c r="B224" s="5" t="n"/>
      <c r="F224" s="6" t="n"/>
      <c r="G224" s="7" t="n"/>
      <c r="H224" s="7">
        <f>IF(OR(F224="",G224=""),"",F224*G224)</f>
        <v/>
      </c>
      <c r="I224" s="7" t="n"/>
      <c r="J224" s="7" t="n"/>
      <c r="K224" s="7">
        <f>IF(E224="","",IF(E224="BUY",-(H224+I224+J224),IF(E224="SELL",H224-I224-J224,"")))</f>
        <v/>
      </c>
      <c r="L224" s="7" t="n"/>
      <c r="M224" s="7">
        <f>IF(OR(K224="",L224=""),"",K224*L224)</f>
        <v/>
      </c>
      <c r="R224">
        <f>IF(B224="","",IF(MONTH(B224)&gt;=7,YEAR(B224)&amp;"-"&amp;(YEAR(B224)+1),(YEAR(B224)-1)&amp;"-"&amp;YEAR(B224)))</f>
        <v/>
      </c>
      <c r="S224" s="6">
        <f>IF(C224="","",SUMPRODUCT((C$2:C224=C224)*(IF(E$2:E224="BUY",F$2:F224,-F$2:F224))))</f>
        <v/>
      </c>
    </row>
    <row r="225">
      <c r="A225" s="5" t="n"/>
      <c r="B225" s="5" t="n"/>
      <c r="F225" s="6" t="n"/>
      <c r="G225" s="7" t="n"/>
      <c r="H225" s="7">
        <f>IF(OR(F225="",G225=""),"",F225*G225)</f>
        <v/>
      </c>
      <c r="I225" s="7" t="n"/>
      <c r="J225" s="7" t="n"/>
      <c r="K225" s="7">
        <f>IF(E225="","",IF(E225="BUY",-(H225+I225+J225),IF(E225="SELL",H225-I225-J225,"")))</f>
        <v/>
      </c>
      <c r="L225" s="7" t="n"/>
      <c r="M225" s="7">
        <f>IF(OR(K225="",L225=""),"",K225*L225)</f>
        <v/>
      </c>
      <c r="R225">
        <f>IF(B225="","",IF(MONTH(B225)&gt;=7,YEAR(B225)&amp;"-"&amp;(YEAR(B225)+1),(YEAR(B225)-1)&amp;"-"&amp;YEAR(B225)))</f>
        <v/>
      </c>
      <c r="S225" s="6">
        <f>IF(C225="","",SUMPRODUCT((C$2:C225=C225)*(IF(E$2:E225="BUY",F$2:F225,-F$2:F225))))</f>
        <v/>
      </c>
    </row>
    <row r="226">
      <c r="A226" s="5" t="n"/>
      <c r="B226" s="5" t="n"/>
      <c r="F226" s="6" t="n"/>
      <c r="G226" s="7" t="n"/>
      <c r="H226" s="7">
        <f>IF(OR(F226="",G226=""),"",F226*G226)</f>
        <v/>
      </c>
      <c r="I226" s="7" t="n"/>
      <c r="J226" s="7" t="n"/>
      <c r="K226" s="7">
        <f>IF(E226="","",IF(E226="BUY",-(H226+I226+J226),IF(E226="SELL",H226-I226-J226,"")))</f>
        <v/>
      </c>
      <c r="L226" s="7" t="n"/>
      <c r="M226" s="7">
        <f>IF(OR(K226="",L226=""),"",K226*L226)</f>
        <v/>
      </c>
      <c r="R226">
        <f>IF(B226="","",IF(MONTH(B226)&gt;=7,YEAR(B226)&amp;"-"&amp;(YEAR(B226)+1),(YEAR(B226)-1)&amp;"-"&amp;YEAR(B226)))</f>
        <v/>
      </c>
      <c r="S226" s="6">
        <f>IF(C226="","",SUMPRODUCT((C$2:C226=C226)*(IF(E$2:E226="BUY",F$2:F226,-F$2:F226))))</f>
        <v/>
      </c>
    </row>
    <row r="227">
      <c r="A227" s="5" t="n"/>
      <c r="B227" s="5" t="n"/>
      <c r="F227" s="6" t="n"/>
      <c r="G227" s="7" t="n"/>
      <c r="H227" s="7">
        <f>IF(OR(F227="",G227=""),"",F227*G227)</f>
        <v/>
      </c>
      <c r="I227" s="7" t="n"/>
      <c r="J227" s="7" t="n"/>
      <c r="K227" s="7">
        <f>IF(E227="","",IF(E227="BUY",-(H227+I227+J227),IF(E227="SELL",H227-I227-J227,"")))</f>
        <v/>
      </c>
      <c r="L227" s="7" t="n"/>
      <c r="M227" s="7">
        <f>IF(OR(K227="",L227=""),"",K227*L227)</f>
        <v/>
      </c>
      <c r="R227">
        <f>IF(B227="","",IF(MONTH(B227)&gt;=7,YEAR(B227)&amp;"-"&amp;(YEAR(B227)+1),(YEAR(B227)-1)&amp;"-"&amp;YEAR(B227)))</f>
        <v/>
      </c>
      <c r="S227" s="6">
        <f>IF(C227="","",SUMPRODUCT((C$2:C227=C227)*(IF(E$2:E227="BUY",F$2:F227,-F$2:F227))))</f>
        <v/>
      </c>
    </row>
    <row r="228">
      <c r="A228" s="5" t="n"/>
      <c r="B228" s="5" t="n"/>
      <c r="F228" s="6" t="n"/>
      <c r="G228" s="7" t="n"/>
      <c r="H228" s="7">
        <f>IF(OR(F228="",G228=""),"",F228*G228)</f>
        <v/>
      </c>
      <c r="I228" s="7" t="n"/>
      <c r="J228" s="7" t="n"/>
      <c r="K228" s="7">
        <f>IF(E228="","",IF(E228="BUY",-(H228+I228+J228),IF(E228="SELL",H228-I228-J228,"")))</f>
        <v/>
      </c>
      <c r="L228" s="7" t="n"/>
      <c r="M228" s="7">
        <f>IF(OR(K228="",L228=""),"",K228*L228)</f>
        <v/>
      </c>
      <c r="R228">
        <f>IF(B228="","",IF(MONTH(B228)&gt;=7,YEAR(B228)&amp;"-"&amp;(YEAR(B228)+1),(YEAR(B228)-1)&amp;"-"&amp;YEAR(B228)))</f>
        <v/>
      </c>
      <c r="S228" s="6">
        <f>IF(C228="","",SUMPRODUCT((C$2:C228=C228)*(IF(E$2:E228="BUY",F$2:F228,-F$2:F228))))</f>
        <v/>
      </c>
    </row>
    <row r="229">
      <c r="A229" s="5" t="n"/>
      <c r="B229" s="5" t="n"/>
      <c r="F229" s="6" t="n"/>
      <c r="G229" s="7" t="n"/>
      <c r="H229" s="7">
        <f>IF(OR(F229="",G229=""),"",F229*G229)</f>
        <v/>
      </c>
      <c r="I229" s="7" t="n"/>
      <c r="J229" s="7" t="n"/>
      <c r="K229" s="7">
        <f>IF(E229="","",IF(E229="BUY",-(H229+I229+J229),IF(E229="SELL",H229-I229-J229,"")))</f>
        <v/>
      </c>
      <c r="L229" s="7" t="n"/>
      <c r="M229" s="7">
        <f>IF(OR(K229="",L229=""),"",K229*L229)</f>
        <v/>
      </c>
      <c r="R229">
        <f>IF(B229="","",IF(MONTH(B229)&gt;=7,YEAR(B229)&amp;"-"&amp;(YEAR(B229)+1),(YEAR(B229)-1)&amp;"-"&amp;YEAR(B229)))</f>
        <v/>
      </c>
      <c r="S229" s="6">
        <f>IF(C229="","",SUMPRODUCT((C$2:C229=C229)*(IF(E$2:E229="BUY",F$2:F229,-F$2:F229))))</f>
        <v/>
      </c>
    </row>
    <row r="230">
      <c r="A230" s="5" t="n"/>
      <c r="B230" s="5" t="n"/>
      <c r="F230" s="6" t="n"/>
      <c r="G230" s="7" t="n"/>
      <c r="H230" s="7">
        <f>IF(OR(F230="",G230=""),"",F230*G230)</f>
        <v/>
      </c>
      <c r="I230" s="7" t="n"/>
      <c r="J230" s="7" t="n"/>
      <c r="K230" s="7">
        <f>IF(E230="","",IF(E230="BUY",-(H230+I230+J230),IF(E230="SELL",H230-I230-J230,"")))</f>
        <v/>
      </c>
      <c r="L230" s="7" t="n"/>
      <c r="M230" s="7">
        <f>IF(OR(K230="",L230=""),"",K230*L230)</f>
        <v/>
      </c>
      <c r="R230">
        <f>IF(B230="","",IF(MONTH(B230)&gt;=7,YEAR(B230)&amp;"-"&amp;(YEAR(B230)+1),(YEAR(B230)-1)&amp;"-"&amp;YEAR(B230)))</f>
        <v/>
      </c>
      <c r="S230" s="6">
        <f>IF(C230="","",SUMPRODUCT((C$2:C230=C230)*(IF(E$2:E230="BUY",F$2:F230,-F$2:F230))))</f>
        <v/>
      </c>
    </row>
    <row r="231">
      <c r="A231" s="5" t="n"/>
      <c r="B231" s="5" t="n"/>
      <c r="F231" s="6" t="n"/>
      <c r="G231" s="7" t="n"/>
      <c r="H231" s="7">
        <f>IF(OR(F231="",G231=""),"",F231*G231)</f>
        <v/>
      </c>
      <c r="I231" s="7" t="n"/>
      <c r="J231" s="7" t="n"/>
      <c r="K231" s="7">
        <f>IF(E231="","",IF(E231="BUY",-(H231+I231+J231),IF(E231="SELL",H231-I231-J231,"")))</f>
        <v/>
      </c>
      <c r="L231" s="7" t="n"/>
      <c r="M231" s="7">
        <f>IF(OR(K231="",L231=""),"",K231*L231)</f>
        <v/>
      </c>
      <c r="R231">
        <f>IF(B231="","",IF(MONTH(B231)&gt;=7,YEAR(B231)&amp;"-"&amp;(YEAR(B231)+1),(YEAR(B231)-1)&amp;"-"&amp;YEAR(B231)))</f>
        <v/>
      </c>
      <c r="S231" s="6">
        <f>IF(C231="","",SUMPRODUCT((C$2:C231=C231)*(IF(E$2:E231="BUY",F$2:F231,-F$2:F231))))</f>
        <v/>
      </c>
    </row>
    <row r="232">
      <c r="A232" s="5" t="n"/>
      <c r="B232" s="5" t="n"/>
      <c r="F232" s="6" t="n"/>
      <c r="G232" s="7" t="n"/>
      <c r="H232" s="7">
        <f>IF(OR(F232="",G232=""),"",F232*G232)</f>
        <v/>
      </c>
      <c r="I232" s="7" t="n"/>
      <c r="J232" s="7" t="n"/>
      <c r="K232" s="7">
        <f>IF(E232="","",IF(E232="BUY",-(H232+I232+J232),IF(E232="SELL",H232-I232-J232,"")))</f>
        <v/>
      </c>
      <c r="L232" s="7" t="n"/>
      <c r="M232" s="7">
        <f>IF(OR(K232="",L232=""),"",K232*L232)</f>
        <v/>
      </c>
      <c r="R232">
        <f>IF(B232="","",IF(MONTH(B232)&gt;=7,YEAR(B232)&amp;"-"&amp;(YEAR(B232)+1),(YEAR(B232)-1)&amp;"-"&amp;YEAR(B232)))</f>
        <v/>
      </c>
      <c r="S232" s="6">
        <f>IF(C232="","",SUMPRODUCT((C$2:C232=C232)*(IF(E$2:E232="BUY",F$2:F232,-F$2:F232))))</f>
        <v/>
      </c>
    </row>
    <row r="233">
      <c r="A233" s="5" t="n"/>
      <c r="B233" s="5" t="n"/>
      <c r="F233" s="6" t="n"/>
      <c r="G233" s="7" t="n"/>
      <c r="H233" s="7">
        <f>IF(OR(F233="",G233=""),"",F233*G233)</f>
        <v/>
      </c>
      <c r="I233" s="7" t="n"/>
      <c r="J233" s="7" t="n"/>
      <c r="K233" s="7">
        <f>IF(E233="","",IF(E233="BUY",-(H233+I233+J233),IF(E233="SELL",H233-I233-J233,"")))</f>
        <v/>
      </c>
      <c r="L233" s="7" t="n"/>
      <c r="M233" s="7">
        <f>IF(OR(K233="",L233=""),"",K233*L233)</f>
        <v/>
      </c>
      <c r="R233">
        <f>IF(B233="","",IF(MONTH(B233)&gt;=7,YEAR(B233)&amp;"-"&amp;(YEAR(B233)+1),(YEAR(B233)-1)&amp;"-"&amp;YEAR(B233)))</f>
        <v/>
      </c>
      <c r="S233" s="6">
        <f>IF(C233="","",SUMPRODUCT((C$2:C233=C233)*(IF(E$2:E233="BUY",F$2:F233,-F$2:F233))))</f>
        <v/>
      </c>
    </row>
    <row r="234">
      <c r="A234" s="5" t="n"/>
      <c r="B234" s="5" t="n"/>
      <c r="F234" s="6" t="n"/>
      <c r="G234" s="7" t="n"/>
      <c r="H234" s="7">
        <f>IF(OR(F234="",G234=""),"",F234*G234)</f>
        <v/>
      </c>
      <c r="I234" s="7" t="n"/>
      <c r="J234" s="7" t="n"/>
      <c r="K234" s="7">
        <f>IF(E234="","",IF(E234="BUY",-(H234+I234+J234),IF(E234="SELL",H234-I234-J234,"")))</f>
        <v/>
      </c>
      <c r="L234" s="7" t="n"/>
      <c r="M234" s="7">
        <f>IF(OR(K234="",L234=""),"",K234*L234)</f>
        <v/>
      </c>
      <c r="R234">
        <f>IF(B234="","",IF(MONTH(B234)&gt;=7,YEAR(B234)&amp;"-"&amp;(YEAR(B234)+1),(YEAR(B234)-1)&amp;"-"&amp;YEAR(B234)))</f>
        <v/>
      </c>
      <c r="S234" s="6">
        <f>IF(C234="","",SUMPRODUCT((C$2:C234=C234)*(IF(E$2:E234="BUY",F$2:F234,-F$2:F234))))</f>
        <v/>
      </c>
    </row>
    <row r="235">
      <c r="A235" s="5" t="n"/>
      <c r="B235" s="5" t="n"/>
      <c r="F235" s="6" t="n"/>
      <c r="G235" s="7" t="n"/>
      <c r="H235" s="7">
        <f>IF(OR(F235="",G235=""),"",F235*G235)</f>
        <v/>
      </c>
      <c r="I235" s="7" t="n"/>
      <c r="J235" s="7" t="n"/>
      <c r="K235" s="7">
        <f>IF(E235="","",IF(E235="BUY",-(H235+I235+J235),IF(E235="SELL",H235-I235-J235,"")))</f>
        <v/>
      </c>
      <c r="L235" s="7" t="n"/>
      <c r="M235" s="7">
        <f>IF(OR(K235="",L235=""),"",K235*L235)</f>
        <v/>
      </c>
      <c r="R235">
        <f>IF(B235="","",IF(MONTH(B235)&gt;=7,YEAR(B235)&amp;"-"&amp;(YEAR(B235)+1),(YEAR(B235)-1)&amp;"-"&amp;YEAR(B235)))</f>
        <v/>
      </c>
      <c r="S235" s="6">
        <f>IF(C235="","",SUMPRODUCT((C$2:C235=C235)*(IF(E$2:E235="BUY",F$2:F235,-F$2:F235))))</f>
        <v/>
      </c>
    </row>
    <row r="236">
      <c r="A236" s="5" t="n"/>
      <c r="B236" s="5" t="n"/>
      <c r="F236" s="6" t="n"/>
      <c r="G236" s="7" t="n"/>
      <c r="H236" s="7">
        <f>IF(OR(F236="",G236=""),"",F236*G236)</f>
        <v/>
      </c>
      <c r="I236" s="7" t="n"/>
      <c r="J236" s="7" t="n"/>
      <c r="K236" s="7">
        <f>IF(E236="","",IF(E236="BUY",-(H236+I236+J236),IF(E236="SELL",H236-I236-J236,"")))</f>
        <v/>
      </c>
      <c r="L236" s="7" t="n"/>
      <c r="M236" s="7">
        <f>IF(OR(K236="",L236=""),"",K236*L236)</f>
        <v/>
      </c>
      <c r="R236">
        <f>IF(B236="","",IF(MONTH(B236)&gt;=7,YEAR(B236)&amp;"-"&amp;(YEAR(B236)+1),(YEAR(B236)-1)&amp;"-"&amp;YEAR(B236)))</f>
        <v/>
      </c>
      <c r="S236" s="6">
        <f>IF(C236="","",SUMPRODUCT((C$2:C236=C236)*(IF(E$2:E236="BUY",F$2:F236,-F$2:F236))))</f>
        <v/>
      </c>
    </row>
    <row r="237">
      <c r="A237" s="5" t="n"/>
      <c r="B237" s="5" t="n"/>
      <c r="F237" s="6" t="n"/>
      <c r="G237" s="7" t="n"/>
      <c r="H237" s="7">
        <f>IF(OR(F237="",G237=""),"",F237*G237)</f>
        <v/>
      </c>
      <c r="I237" s="7" t="n"/>
      <c r="J237" s="7" t="n"/>
      <c r="K237" s="7">
        <f>IF(E237="","",IF(E237="BUY",-(H237+I237+J237),IF(E237="SELL",H237-I237-J237,"")))</f>
        <v/>
      </c>
      <c r="L237" s="7" t="n"/>
      <c r="M237" s="7">
        <f>IF(OR(K237="",L237=""),"",K237*L237)</f>
        <v/>
      </c>
      <c r="R237">
        <f>IF(B237="","",IF(MONTH(B237)&gt;=7,YEAR(B237)&amp;"-"&amp;(YEAR(B237)+1),(YEAR(B237)-1)&amp;"-"&amp;YEAR(B237)))</f>
        <v/>
      </c>
      <c r="S237" s="6">
        <f>IF(C237="","",SUMPRODUCT((C$2:C237=C237)*(IF(E$2:E237="BUY",F$2:F237,-F$2:F237))))</f>
        <v/>
      </c>
    </row>
    <row r="238">
      <c r="A238" s="5" t="n"/>
      <c r="B238" s="5" t="n"/>
      <c r="F238" s="6" t="n"/>
      <c r="G238" s="7" t="n"/>
      <c r="H238" s="7">
        <f>IF(OR(F238="",G238=""),"",F238*G238)</f>
        <v/>
      </c>
      <c r="I238" s="7" t="n"/>
      <c r="J238" s="7" t="n"/>
      <c r="K238" s="7">
        <f>IF(E238="","",IF(E238="BUY",-(H238+I238+J238),IF(E238="SELL",H238-I238-J238,"")))</f>
        <v/>
      </c>
      <c r="L238" s="7" t="n"/>
      <c r="M238" s="7">
        <f>IF(OR(K238="",L238=""),"",K238*L238)</f>
        <v/>
      </c>
      <c r="R238">
        <f>IF(B238="","",IF(MONTH(B238)&gt;=7,YEAR(B238)&amp;"-"&amp;(YEAR(B238)+1),(YEAR(B238)-1)&amp;"-"&amp;YEAR(B238)))</f>
        <v/>
      </c>
      <c r="S238" s="6">
        <f>IF(C238="","",SUMPRODUCT((C$2:C238=C238)*(IF(E$2:E238="BUY",F$2:F238,-F$2:F238))))</f>
        <v/>
      </c>
    </row>
    <row r="239">
      <c r="A239" s="5" t="n"/>
      <c r="B239" s="5" t="n"/>
      <c r="F239" s="6" t="n"/>
      <c r="G239" s="7" t="n"/>
      <c r="H239" s="7">
        <f>IF(OR(F239="",G239=""),"",F239*G239)</f>
        <v/>
      </c>
      <c r="I239" s="7" t="n"/>
      <c r="J239" s="7" t="n"/>
      <c r="K239" s="7">
        <f>IF(E239="","",IF(E239="BUY",-(H239+I239+J239),IF(E239="SELL",H239-I239-J239,"")))</f>
        <v/>
      </c>
      <c r="L239" s="7" t="n"/>
      <c r="M239" s="7">
        <f>IF(OR(K239="",L239=""),"",K239*L239)</f>
        <v/>
      </c>
      <c r="R239">
        <f>IF(B239="","",IF(MONTH(B239)&gt;=7,YEAR(B239)&amp;"-"&amp;(YEAR(B239)+1),(YEAR(B239)-1)&amp;"-"&amp;YEAR(B239)))</f>
        <v/>
      </c>
      <c r="S239" s="6">
        <f>IF(C239="","",SUMPRODUCT((C$2:C239=C239)*(IF(E$2:E239="BUY",F$2:F239,-F$2:F239))))</f>
        <v/>
      </c>
    </row>
    <row r="240">
      <c r="A240" s="5" t="n"/>
      <c r="B240" s="5" t="n"/>
      <c r="F240" s="6" t="n"/>
      <c r="G240" s="7" t="n"/>
      <c r="H240" s="7">
        <f>IF(OR(F240="",G240=""),"",F240*G240)</f>
        <v/>
      </c>
      <c r="I240" s="7" t="n"/>
      <c r="J240" s="7" t="n"/>
      <c r="K240" s="7">
        <f>IF(E240="","",IF(E240="BUY",-(H240+I240+J240),IF(E240="SELL",H240-I240-J240,"")))</f>
        <v/>
      </c>
      <c r="L240" s="7" t="n"/>
      <c r="M240" s="7">
        <f>IF(OR(K240="",L240=""),"",K240*L240)</f>
        <v/>
      </c>
      <c r="R240">
        <f>IF(B240="","",IF(MONTH(B240)&gt;=7,YEAR(B240)&amp;"-"&amp;(YEAR(B240)+1),(YEAR(B240)-1)&amp;"-"&amp;YEAR(B240)))</f>
        <v/>
      </c>
      <c r="S240" s="6">
        <f>IF(C240="","",SUMPRODUCT((C$2:C240=C240)*(IF(E$2:E240="BUY",F$2:F240,-F$2:F240))))</f>
        <v/>
      </c>
    </row>
    <row r="241">
      <c r="A241" s="5" t="n"/>
      <c r="B241" s="5" t="n"/>
      <c r="F241" s="6" t="n"/>
      <c r="G241" s="7" t="n"/>
      <c r="H241" s="7">
        <f>IF(OR(F241="",G241=""),"",F241*G241)</f>
        <v/>
      </c>
      <c r="I241" s="7" t="n"/>
      <c r="J241" s="7" t="n"/>
      <c r="K241" s="7">
        <f>IF(E241="","",IF(E241="BUY",-(H241+I241+J241),IF(E241="SELL",H241-I241-J241,"")))</f>
        <v/>
      </c>
      <c r="L241" s="7" t="n"/>
      <c r="M241" s="7">
        <f>IF(OR(K241="",L241=""),"",K241*L241)</f>
        <v/>
      </c>
      <c r="R241">
        <f>IF(B241="","",IF(MONTH(B241)&gt;=7,YEAR(B241)&amp;"-"&amp;(YEAR(B241)+1),(YEAR(B241)-1)&amp;"-"&amp;YEAR(B241)))</f>
        <v/>
      </c>
      <c r="S241" s="6">
        <f>IF(C241="","",SUMPRODUCT((C$2:C241=C241)*(IF(E$2:E241="BUY",F$2:F241,-F$2:F241))))</f>
        <v/>
      </c>
    </row>
    <row r="242">
      <c r="A242" s="5" t="n"/>
      <c r="B242" s="5" t="n"/>
      <c r="F242" s="6" t="n"/>
      <c r="G242" s="7" t="n"/>
      <c r="H242" s="7">
        <f>IF(OR(F242="",G242=""),"",F242*G242)</f>
        <v/>
      </c>
      <c r="I242" s="7" t="n"/>
      <c r="J242" s="7" t="n"/>
      <c r="K242" s="7">
        <f>IF(E242="","",IF(E242="BUY",-(H242+I242+J242),IF(E242="SELL",H242-I242-J242,"")))</f>
        <v/>
      </c>
      <c r="L242" s="7" t="n"/>
      <c r="M242" s="7">
        <f>IF(OR(K242="",L242=""),"",K242*L242)</f>
        <v/>
      </c>
      <c r="R242">
        <f>IF(B242="","",IF(MONTH(B242)&gt;=7,YEAR(B242)&amp;"-"&amp;(YEAR(B242)+1),(YEAR(B242)-1)&amp;"-"&amp;YEAR(B242)))</f>
        <v/>
      </c>
      <c r="S242" s="6">
        <f>IF(C242="","",SUMPRODUCT((C$2:C242=C242)*(IF(E$2:E242="BUY",F$2:F242,-F$2:F242))))</f>
        <v/>
      </c>
    </row>
    <row r="243">
      <c r="A243" s="5" t="n"/>
      <c r="B243" s="5" t="n"/>
      <c r="F243" s="6" t="n"/>
      <c r="G243" s="7" t="n"/>
      <c r="H243" s="7">
        <f>IF(OR(F243="",G243=""),"",F243*G243)</f>
        <v/>
      </c>
      <c r="I243" s="7" t="n"/>
      <c r="J243" s="7" t="n"/>
      <c r="K243" s="7">
        <f>IF(E243="","",IF(E243="BUY",-(H243+I243+J243),IF(E243="SELL",H243-I243-J243,"")))</f>
        <v/>
      </c>
      <c r="L243" s="7" t="n"/>
      <c r="M243" s="7">
        <f>IF(OR(K243="",L243=""),"",K243*L243)</f>
        <v/>
      </c>
      <c r="R243">
        <f>IF(B243="","",IF(MONTH(B243)&gt;=7,YEAR(B243)&amp;"-"&amp;(YEAR(B243)+1),(YEAR(B243)-1)&amp;"-"&amp;YEAR(B243)))</f>
        <v/>
      </c>
      <c r="S243" s="6">
        <f>IF(C243="","",SUMPRODUCT((C$2:C243=C243)*(IF(E$2:E243="BUY",F$2:F243,-F$2:F243))))</f>
        <v/>
      </c>
    </row>
    <row r="244">
      <c r="A244" s="5" t="n"/>
      <c r="B244" s="5" t="n"/>
      <c r="F244" s="6" t="n"/>
      <c r="G244" s="7" t="n"/>
      <c r="H244" s="7">
        <f>IF(OR(F244="",G244=""),"",F244*G244)</f>
        <v/>
      </c>
      <c r="I244" s="7" t="n"/>
      <c r="J244" s="7" t="n"/>
      <c r="K244" s="7">
        <f>IF(E244="","",IF(E244="BUY",-(H244+I244+J244),IF(E244="SELL",H244-I244-J244,"")))</f>
        <v/>
      </c>
      <c r="L244" s="7" t="n"/>
      <c r="M244" s="7">
        <f>IF(OR(K244="",L244=""),"",K244*L244)</f>
        <v/>
      </c>
      <c r="R244">
        <f>IF(B244="","",IF(MONTH(B244)&gt;=7,YEAR(B244)&amp;"-"&amp;(YEAR(B244)+1),(YEAR(B244)-1)&amp;"-"&amp;YEAR(B244)))</f>
        <v/>
      </c>
      <c r="S244" s="6">
        <f>IF(C244="","",SUMPRODUCT((C$2:C244=C244)*(IF(E$2:E244="BUY",F$2:F244,-F$2:F244))))</f>
        <v/>
      </c>
    </row>
    <row r="245">
      <c r="A245" s="5" t="n"/>
      <c r="B245" s="5" t="n"/>
      <c r="F245" s="6" t="n"/>
      <c r="G245" s="7" t="n"/>
      <c r="H245" s="7">
        <f>IF(OR(F245="",G245=""),"",F245*G245)</f>
        <v/>
      </c>
      <c r="I245" s="7" t="n"/>
      <c r="J245" s="7" t="n"/>
      <c r="K245" s="7">
        <f>IF(E245="","",IF(E245="BUY",-(H245+I245+J245),IF(E245="SELL",H245-I245-J245,"")))</f>
        <v/>
      </c>
      <c r="L245" s="7" t="n"/>
      <c r="M245" s="7">
        <f>IF(OR(K245="",L245=""),"",K245*L245)</f>
        <v/>
      </c>
      <c r="R245">
        <f>IF(B245="","",IF(MONTH(B245)&gt;=7,YEAR(B245)&amp;"-"&amp;(YEAR(B245)+1),(YEAR(B245)-1)&amp;"-"&amp;YEAR(B245)))</f>
        <v/>
      </c>
      <c r="S245" s="6">
        <f>IF(C245="","",SUMPRODUCT((C$2:C245=C245)*(IF(E$2:E245="BUY",F$2:F245,-F$2:F245))))</f>
        <v/>
      </c>
    </row>
    <row r="246">
      <c r="A246" s="5" t="n"/>
      <c r="B246" s="5" t="n"/>
      <c r="F246" s="6" t="n"/>
      <c r="G246" s="7" t="n"/>
      <c r="H246" s="7">
        <f>IF(OR(F246="",G246=""),"",F246*G246)</f>
        <v/>
      </c>
      <c r="I246" s="7" t="n"/>
      <c r="J246" s="7" t="n"/>
      <c r="K246" s="7">
        <f>IF(E246="","",IF(E246="BUY",-(H246+I246+J246),IF(E246="SELL",H246-I246-J246,"")))</f>
        <v/>
      </c>
      <c r="L246" s="7" t="n"/>
      <c r="M246" s="7">
        <f>IF(OR(K246="",L246=""),"",K246*L246)</f>
        <v/>
      </c>
      <c r="R246">
        <f>IF(B246="","",IF(MONTH(B246)&gt;=7,YEAR(B246)&amp;"-"&amp;(YEAR(B246)+1),(YEAR(B246)-1)&amp;"-"&amp;YEAR(B246)))</f>
        <v/>
      </c>
      <c r="S246" s="6">
        <f>IF(C246="","",SUMPRODUCT((C$2:C246=C246)*(IF(E$2:E246="BUY",F$2:F246,-F$2:F246))))</f>
        <v/>
      </c>
    </row>
    <row r="247">
      <c r="A247" s="5" t="n"/>
      <c r="B247" s="5" t="n"/>
      <c r="F247" s="6" t="n"/>
      <c r="G247" s="7" t="n"/>
      <c r="H247" s="7">
        <f>IF(OR(F247="",G247=""),"",F247*G247)</f>
        <v/>
      </c>
      <c r="I247" s="7" t="n"/>
      <c r="J247" s="7" t="n"/>
      <c r="K247" s="7">
        <f>IF(E247="","",IF(E247="BUY",-(H247+I247+J247),IF(E247="SELL",H247-I247-J247,"")))</f>
        <v/>
      </c>
      <c r="L247" s="7" t="n"/>
      <c r="M247" s="7">
        <f>IF(OR(K247="",L247=""),"",K247*L247)</f>
        <v/>
      </c>
      <c r="R247">
        <f>IF(B247="","",IF(MONTH(B247)&gt;=7,YEAR(B247)&amp;"-"&amp;(YEAR(B247)+1),(YEAR(B247)-1)&amp;"-"&amp;YEAR(B247)))</f>
        <v/>
      </c>
      <c r="S247" s="6">
        <f>IF(C247="","",SUMPRODUCT((C$2:C247=C247)*(IF(E$2:E247="BUY",F$2:F247,-F$2:F247))))</f>
        <v/>
      </c>
    </row>
    <row r="248">
      <c r="A248" s="5" t="n"/>
      <c r="B248" s="5" t="n"/>
      <c r="F248" s="6" t="n"/>
      <c r="G248" s="7" t="n"/>
      <c r="H248" s="7">
        <f>IF(OR(F248="",G248=""),"",F248*G248)</f>
        <v/>
      </c>
      <c r="I248" s="7" t="n"/>
      <c r="J248" s="7" t="n"/>
      <c r="K248" s="7">
        <f>IF(E248="","",IF(E248="BUY",-(H248+I248+J248),IF(E248="SELL",H248-I248-J248,"")))</f>
        <v/>
      </c>
      <c r="L248" s="7" t="n"/>
      <c r="M248" s="7">
        <f>IF(OR(K248="",L248=""),"",K248*L248)</f>
        <v/>
      </c>
      <c r="R248">
        <f>IF(B248="","",IF(MONTH(B248)&gt;=7,YEAR(B248)&amp;"-"&amp;(YEAR(B248)+1),(YEAR(B248)-1)&amp;"-"&amp;YEAR(B248)))</f>
        <v/>
      </c>
      <c r="S248" s="6">
        <f>IF(C248="","",SUMPRODUCT((C$2:C248=C248)*(IF(E$2:E248="BUY",F$2:F248,-F$2:F248))))</f>
        <v/>
      </c>
    </row>
    <row r="249">
      <c r="A249" s="5" t="n"/>
      <c r="B249" s="5" t="n"/>
      <c r="F249" s="6" t="n"/>
      <c r="G249" s="7" t="n"/>
      <c r="H249" s="7">
        <f>IF(OR(F249="",G249=""),"",F249*G249)</f>
        <v/>
      </c>
      <c r="I249" s="7" t="n"/>
      <c r="J249" s="7" t="n"/>
      <c r="K249" s="7">
        <f>IF(E249="","",IF(E249="BUY",-(H249+I249+J249),IF(E249="SELL",H249-I249-J249,"")))</f>
        <v/>
      </c>
      <c r="L249" s="7" t="n"/>
      <c r="M249" s="7">
        <f>IF(OR(K249="",L249=""),"",K249*L249)</f>
        <v/>
      </c>
      <c r="R249">
        <f>IF(B249="","",IF(MONTH(B249)&gt;=7,YEAR(B249)&amp;"-"&amp;(YEAR(B249)+1),(YEAR(B249)-1)&amp;"-"&amp;YEAR(B249)))</f>
        <v/>
      </c>
      <c r="S249" s="6">
        <f>IF(C249="","",SUMPRODUCT((C$2:C249=C249)*(IF(E$2:E249="BUY",F$2:F249,-F$2:F249))))</f>
        <v/>
      </c>
    </row>
    <row r="250">
      <c r="A250" s="5" t="n"/>
      <c r="B250" s="5" t="n"/>
      <c r="F250" s="6" t="n"/>
      <c r="G250" s="7" t="n"/>
      <c r="H250" s="7">
        <f>IF(OR(F250="",G250=""),"",F250*G250)</f>
        <v/>
      </c>
      <c r="I250" s="7" t="n"/>
      <c r="J250" s="7" t="n"/>
      <c r="K250" s="7">
        <f>IF(E250="","",IF(E250="BUY",-(H250+I250+J250),IF(E250="SELL",H250-I250-J250,"")))</f>
        <v/>
      </c>
      <c r="L250" s="7" t="n"/>
      <c r="M250" s="7">
        <f>IF(OR(K250="",L250=""),"",K250*L250)</f>
        <v/>
      </c>
      <c r="R250">
        <f>IF(B250="","",IF(MONTH(B250)&gt;=7,YEAR(B250)&amp;"-"&amp;(YEAR(B250)+1),(YEAR(B250)-1)&amp;"-"&amp;YEAR(B250)))</f>
        <v/>
      </c>
      <c r="S250" s="6">
        <f>IF(C250="","",SUMPRODUCT((C$2:C250=C250)*(IF(E$2:E250="BUY",F$2:F250,-F$2:F250))))</f>
        <v/>
      </c>
    </row>
    <row r="251">
      <c r="A251" s="5" t="n"/>
      <c r="B251" s="5" t="n"/>
      <c r="F251" s="6" t="n"/>
      <c r="G251" s="7" t="n"/>
      <c r="H251" s="7">
        <f>IF(OR(F251="",G251=""),"",F251*G251)</f>
        <v/>
      </c>
      <c r="I251" s="7" t="n"/>
      <c r="J251" s="7" t="n"/>
      <c r="K251" s="7">
        <f>IF(E251="","",IF(E251="BUY",-(H251+I251+J251),IF(E251="SELL",H251-I251-J251,"")))</f>
        <v/>
      </c>
      <c r="L251" s="7" t="n"/>
      <c r="M251" s="7">
        <f>IF(OR(K251="",L251=""),"",K251*L251)</f>
        <v/>
      </c>
      <c r="R251">
        <f>IF(B251="","",IF(MONTH(B251)&gt;=7,YEAR(B251)&amp;"-"&amp;(YEAR(B251)+1),(YEAR(B251)-1)&amp;"-"&amp;YEAR(B251)))</f>
        <v/>
      </c>
      <c r="S251" s="6">
        <f>IF(C251="","",SUMPRODUCT((C$2:C251=C251)*(IF(E$2:E251="BUY",F$2:F251,-F$2:F251))))</f>
        <v/>
      </c>
    </row>
    <row r="252">
      <c r="A252" s="5" t="n"/>
      <c r="B252" s="5" t="n"/>
      <c r="F252" s="6" t="n"/>
      <c r="G252" s="7" t="n"/>
      <c r="H252" s="7">
        <f>IF(OR(F252="",G252=""),"",F252*G252)</f>
        <v/>
      </c>
      <c r="I252" s="7" t="n"/>
      <c r="J252" s="7" t="n"/>
      <c r="K252" s="7">
        <f>IF(E252="","",IF(E252="BUY",-(H252+I252+J252),IF(E252="SELL",H252-I252-J252,"")))</f>
        <v/>
      </c>
      <c r="L252" s="7" t="n"/>
      <c r="M252" s="7">
        <f>IF(OR(K252="",L252=""),"",K252*L252)</f>
        <v/>
      </c>
      <c r="R252">
        <f>IF(B252="","",IF(MONTH(B252)&gt;=7,YEAR(B252)&amp;"-"&amp;(YEAR(B252)+1),(YEAR(B252)-1)&amp;"-"&amp;YEAR(B252)))</f>
        <v/>
      </c>
      <c r="S252" s="6">
        <f>IF(C252="","",SUMPRODUCT((C$2:C252=C252)*(IF(E$2:E252="BUY",F$2:F252,-F$2:F252))))</f>
        <v/>
      </c>
    </row>
    <row r="253">
      <c r="A253" s="5" t="n"/>
      <c r="B253" s="5" t="n"/>
      <c r="F253" s="6" t="n"/>
      <c r="G253" s="7" t="n"/>
      <c r="H253" s="7">
        <f>IF(OR(F253="",G253=""),"",F253*G253)</f>
        <v/>
      </c>
      <c r="I253" s="7" t="n"/>
      <c r="J253" s="7" t="n"/>
      <c r="K253" s="7">
        <f>IF(E253="","",IF(E253="BUY",-(H253+I253+J253),IF(E253="SELL",H253-I253-J253,"")))</f>
        <v/>
      </c>
      <c r="L253" s="7" t="n"/>
      <c r="M253" s="7">
        <f>IF(OR(K253="",L253=""),"",K253*L253)</f>
        <v/>
      </c>
      <c r="R253">
        <f>IF(B253="","",IF(MONTH(B253)&gt;=7,YEAR(B253)&amp;"-"&amp;(YEAR(B253)+1),(YEAR(B253)-1)&amp;"-"&amp;YEAR(B253)))</f>
        <v/>
      </c>
      <c r="S253" s="6">
        <f>IF(C253="","",SUMPRODUCT((C$2:C253=C253)*(IF(E$2:E253="BUY",F$2:F253,-F$2:F253))))</f>
        <v/>
      </c>
    </row>
    <row r="254">
      <c r="A254" s="5" t="n"/>
      <c r="B254" s="5" t="n"/>
      <c r="F254" s="6" t="n"/>
      <c r="G254" s="7" t="n"/>
      <c r="H254" s="7">
        <f>IF(OR(F254="",G254=""),"",F254*G254)</f>
        <v/>
      </c>
      <c r="I254" s="7" t="n"/>
      <c r="J254" s="7" t="n"/>
      <c r="K254" s="7">
        <f>IF(E254="","",IF(E254="BUY",-(H254+I254+J254),IF(E254="SELL",H254-I254-J254,"")))</f>
        <v/>
      </c>
      <c r="L254" s="7" t="n"/>
      <c r="M254" s="7">
        <f>IF(OR(K254="",L254=""),"",K254*L254)</f>
        <v/>
      </c>
      <c r="R254">
        <f>IF(B254="","",IF(MONTH(B254)&gt;=7,YEAR(B254)&amp;"-"&amp;(YEAR(B254)+1),(YEAR(B254)-1)&amp;"-"&amp;YEAR(B254)))</f>
        <v/>
      </c>
      <c r="S254" s="6">
        <f>IF(C254="","",SUMPRODUCT((C$2:C254=C254)*(IF(E$2:E254="BUY",F$2:F254,-F$2:F254))))</f>
        <v/>
      </c>
    </row>
    <row r="255">
      <c r="A255" s="5" t="n"/>
      <c r="B255" s="5" t="n"/>
      <c r="F255" s="6" t="n"/>
      <c r="G255" s="7" t="n"/>
      <c r="H255" s="7">
        <f>IF(OR(F255="",G255=""),"",F255*G255)</f>
        <v/>
      </c>
      <c r="I255" s="7" t="n"/>
      <c r="J255" s="7" t="n"/>
      <c r="K255" s="7">
        <f>IF(E255="","",IF(E255="BUY",-(H255+I255+J255),IF(E255="SELL",H255-I255-J255,"")))</f>
        <v/>
      </c>
      <c r="L255" s="7" t="n"/>
      <c r="M255" s="7">
        <f>IF(OR(K255="",L255=""),"",K255*L255)</f>
        <v/>
      </c>
      <c r="R255">
        <f>IF(B255="","",IF(MONTH(B255)&gt;=7,YEAR(B255)&amp;"-"&amp;(YEAR(B255)+1),(YEAR(B255)-1)&amp;"-"&amp;YEAR(B255)))</f>
        <v/>
      </c>
      <c r="S255" s="6">
        <f>IF(C255="","",SUMPRODUCT((C$2:C255=C255)*(IF(E$2:E255="BUY",F$2:F255,-F$2:F255))))</f>
        <v/>
      </c>
    </row>
    <row r="256">
      <c r="A256" s="5" t="n"/>
      <c r="B256" s="5" t="n"/>
      <c r="F256" s="6" t="n"/>
      <c r="G256" s="7" t="n"/>
      <c r="H256" s="7">
        <f>IF(OR(F256="",G256=""),"",F256*G256)</f>
        <v/>
      </c>
      <c r="I256" s="7" t="n"/>
      <c r="J256" s="7" t="n"/>
      <c r="K256" s="7">
        <f>IF(E256="","",IF(E256="BUY",-(H256+I256+J256),IF(E256="SELL",H256-I256-J256,"")))</f>
        <v/>
      </c>
      <c r="L256" s="7" t="n"/>
      <c r="M256" s="7">
        <f>IF(OR(K256="",L256=""),"",K256*L256)</f>
        <v/>
      </c>
      <c r="R256">
        <f>IF(B256="","",IF(MONTH(B256)&gt;=7,YEAR(B256)&amp;"-"&amp;(YEAR(B256)+1),(YEAR(B256)-1)&amp;"-"&amp;YEAR(B256)))</f>
        <v/>
      </c>
      <c r="S256" s="6">
        <f>IF(C256="","",SUMPRODUCT((C$2:C256=C256)*(IF(E$2:E256="BUY",F$2:F256,-F$2:F256))))</f>
        <v/>
      </c>
    </row>
    <row r="257">
      <c r="A257" s="5" t="n"/>
      <c r="B257" s="5" t="n"/>
      <c r="F257" s="6" t="n"/>
      <c r="G257" s="7" t="n"/>
      <c r="H257" s="7">
        <f>IF(OR(F257="",G257=""),"",F257*G257)</f>
        <v/>
      </c>
      <c r="I257" s="7" t="n"/>
      <c r="J257" s="7" t="n"/>
      <c r="K257" s="7">
        <f>IF(E257="","",IF(E257="BUY",-(H257+I257+J257),IF(E257="SELL",H257-I257-J257,"")))</f>
        <v/>
      </c>
      <c r="L257" s="7" t="n"/>
      <c r="M257" s="7">
        <f>IF(OR(K257="",L257=""),"",K257*L257)</f>
        <v/>
      </c>
      <c r="R257">
        <f>IF(B257="","",IF(MONTH(B257)&gt;=7,YEAR(B257)&amp;"-"&amp;(YEAR(B257)+1),(YEAR(B257)-1)&amp;"-"&amp;YEAR(B257)))</f>
        <v/>
      </c>
      <c r="S257" s="6">
        <f>IF(C257="","",SUMPRODUCT((C$2:C257=C257)*(IF(E$2:E257="BUY",F$2:F257,-F$2:F257))))</f>
        <v/>
      </c>
    </row>
    <row r="258">
      <c r="A258" s="5" t="n"/>
      <c r="B258" s="5" t="n"/>
      <c r="F258" s="6" t="n"/>
      <c r="G258" s="7" t="n"/>
      <c r="H258" s="7">
        <f>IF(OR(F258="",G258=""),"",F258*G258)</f>
        <v/>
      </c>
      <c r="I258" s="7" t="n"/>
      <c r="J258" s="7" t="n"/>
      <c r="K258" s="7">
        <f>IF(E258="","",IF(E258="BUY",-(H258+I258+J258),IF(E258="SELL",H258-I258-J258,"")))</f>
        <v/>
      </c>
      <c r="L258" s="7" t="n"/>
      <c r="M258" s="7">
        <f>IF(OR(K258="",L258=""),"",K258*L258)</f>
        <v/>
      </c>
      <c r="R258">
        <f>IF(B258="","",IF(MONTH(B258)&gt;=7,YEAR(B258)&amp;"-"&amp;(YEAR(B258)+1),(YEAR(B258)-1)&amp;"-"&amp;YEAR(B258)))</f>
        <v/>
      </c>
      <c r="S258" s="6">
        <f>IF(C258="","",SUMPRODUCT((C$2:C258=C258)*(IF(E$2:E258="BUY",F$2:F258,-F$2:F258))))</f>
        <v/>
      </c>
    </row>
    <row r="259">
      <c r="A259" s="5" t="n"/>
      <c r="B259" s="5" t="n"/>
      <c r="F259" s="6" t="n"/>
      <c r="G259" s="7" t="n"/>
      <c r="H259" s="7">
        <f>IF(OR(F259="",G259=""),"",F259*G259)</f>
        <v/>
      </c>
      <c r="I259" s="7" t="n"/>
      <c r="J259" s="7" t="n"/>
      <c r="K259" s="7">
        <f>IF(E259="","",IF(E259="BUY",-(H259+I259+J259),IF(E259="SELL",H259-I259-J259,"")))</f>
        <v/>
      </c>
      <c r="L259" s="7" t="n"/>
      <c r="M259" s="7">
        <f>IF(OR(K259="",L259=""),"",K259*L259)</f>
        <v/>
      </c>
      <c r="R259">
        <f>IF(B259="","",IF(MONTH(B259)&gt;=7,YEAR(B259)&amp;"-"&amp;(YEAR(B259)+1),(YEAR(B259)-1)&amp;"-"&amp;YEAR(B259)))</f>
        <v/>
      </c>
      <c r="S259" s="6">
        <f>IF(C259="","",SUMPRODUCT((C$2:C259=C259)*(IF(E$2:E259="BUY",F$2:F259,-F$2:F259))))</f>
        <v/>
      </c>
    </row>
    <row r="260">
      <c r="A260" s="5" t="n"/>
      <c r="B260" s="5" t="n"/>
      <c r="F260" s="6" t="n"/>
      <c r="G260" s="7" t="n"/>
      <c r="H260" s="7">
        <f>IF(OR(F260="",G260=""),"",F260*G260)</f>
        <v/>
      </c>
      <c r="I260" s="7" t="n"/>
      <c r="J260" s="7" t="n"/>
      <c r="K260" s="7">
        <f>IF(E260="","",IF(E260="BUY",-(H260+I260+J260),IF(E260="SELL",H260-I260-J260,"")))</f>
        <v/>
      </c>
      <c r="L260" s="7" t="n"/>
      <c r="M260" s="7">
        <f>IF(OR(K260="",L260=""),"",K260*L260)</f>
        <v/>
      </c>
      <c r="R260">
        <f>IF(B260="","",IF(MONTH(B260)&gt;=7,YEAR(B260)&amp;"-"&amp;(YEAR(B260)+1),(YEAR(B260)-1)&amp;"-"&amp;YEAR(B260)))</f>
        <v/>
      </c>
      <c r="S260" s="6">
        <f>IF(C260="","",SUMPRODUCT((C$2:C260=C260)*(IF(E$2:E260="BUY",F$2:F260,-F$2:F260))))</f>
        <v/>
      </c>
    </row>
    <row r="261">
      <c r="A261" s="5" t="n"/>
      <c r="B261" s="5" t="n"/>
      <c r="F261" s="6" t="n"/>
      <c r="G261" s="7" t="n"/>
      <c r="H261" s="7">
        <f>IF(OR(F261="",G261=""),"",F261*G261)</f>
        <v/>
      </c>
      <c r="I261" s="7" t="n"/>
      <c r="J261" s="7" t="n"/>
      <c r="K261" s="7">
        <f>IF(E261="","",IF(E261="BUY",-(H261+I261+J261),IF(E261="SELL",H261-I261-J261,"")))</f>
        <v/>
      </c>
      <c r="L261" s="7" t="n"/>
      <c r="M261" s="7">
        <f>IF(OR(K261="",L261=""),"",K261*L261)</f>
        <v/>
      </c>
      <c r="R261">
        <f>IF(B261="","",IF(MONTH(B261)&gt;=7,YEAR(B261)&amp;"-"&amp;(YEAR(B261)+1),(YEAR(B261)-1)&amp;"-"&amp;YEAR(B261)))</f>
        <v/>
      </c>
      <c r="S261" s="6">
        <f>IF(C261="","",SUMPRODUCT((C$2:C261=C261)*(IF(E$2:E261="BUY",F$2:F261,-F$2:F261))))</f>
        <v/>
      </c>
    </row>
    <row r="262">
      <c r="A262" s="5" t="n"/>
      <c r="B262" s="5" t="n"/>
      <c r="F262" s="6" t="n"/>
      <c r="G262" s="7" t="n"/>
      <c r="H262" s="7">
        <f>IF(OR(F262="",G262=""),"",F262*G262)</f>
        <v/>
      </c>
      <c r="I262" s="7" t="n"/>
      <c r="J262" s="7" t="n"/>
      <c r="K262" s="7">
        <f>IF(E262="","",IF(E262="BUY",-(H262+I262+J262),IF(E262="SELL",H262-I262-J262,"")))</f>
        <v/>
      </c>
      <c r="L262" s="7" t="n"/>
      <c r="M262" s="7">
        <f>IF(OR(K262="",L262=""),"",K262*L262)</f>
        <v/>
      </c>
      <c r="R262">
        <f>IF(B262="","",IF(MONTH(B262)&gt;=7,YEAR(B262)&amp;"-"&amp;(YEAR(B262)+1),(YEAR(B262)-1)&amp;"-"&amp;YEAR(B262)))</f>
        <v/>
      </c>
      <c r="S262" s="6">
        <f>IF(C262="","",SUMPRODUCT((C$2:C262=C262)*(IF(E$2:E262="BUY",F$2:F262,-F$2:F262))))</f>
        <v/>
      </c>
    </row>
    <row r="263">
      <c r="A263" s="5" t="n"/>
      <c r="B263" s="5" t="n"/>
      <c r="F263" s="6" t="n"/>
      <c r="G263" s="7" t="n"/>
      <c r="H263" s="7">
        <f>IF(OR(F263="",G263=""),"",F263*G263)</f>
        <v/>
      </c>
      <c r="I263" s="7" t="n"/>
      <c r="J263" s="7" t="n"/>
      <c r="K263" s="7">
        <f>IF(E263="","",IF(E263="BUY",-(H263+I263+J263),IF(E263="SELL",H263-I263-J263,"")))</f>
        <v/>
      </c>
      <c r="L263" s="7" t="n"/>
      <c r="M263" s="7">
        <f>IF(OR(K263="",L263=""),"",K263*L263)</f>
        <v/>
      </c>
      <c r="R263">
        <f>IF(B263="","",IF(MONTH(B263)&gt;=7,YEAR(B263)&amp;"-"&amp;(YEAR(B263)+1),(YEAR(B263)-1)&amp;"-"&amp;YEAR(B263)))</f>
        <v/>
      </c>
      <c r="S263" s="6">
        <f>IF(C263="","",SUMPRODUCT((C$2:C263=C263)*(IF(E$2:E263="BUY",F$2:F263,-F$2:F263))))</f>
        <v/>
      </c>
    </row>
    <row r="264">
      <c r="A264" s="5" t="n"/>
      <c r="B264" s="5" t="n"/>
      <c r="F264" s="6" t="n"/>
      <c r="G264" s="7" t="n"/>
      <c r="H264" s="7">
        <f>IF(OR(F264="",G264=""),"",F264*G264)</f>
        <v/>
      </c>
      <c r="I264" s="7" t="n"/>
      <c r="J264" s="7" t="n"/>
      <c r="K264" s="7">
        <f>IF(E264="","",IF(E264="BUY",-(H264+I264+J264),IF(E264="SELL",H264-I264-J264,"")))</f>
        <v/>
      </c>
      <c r="L264" s="7" t="n"/>
      <c r="M264" s="7">
        <f>IF(OR(K264="",L264=""),"",K264*L264)</f>
        <v/>
      </c>
      <c r="R264">
        <f>IF(B264="","",IF(MONTH(B264)&gt;=7,YEAR(B264)&amp;"-"&amp;(YEAR(B264)+1),(YEAR(B264)-1)&amp;"-"&amp;YEAR(B264)))</f>
        <v/>
      </c>
      <c r="S264" s="6">
        <f>IF(C264="","",SUMPRODUCT((C$2:C264=C264)*(IF(E$2:E264="BUY",F$2:F264,-F$2:F264))))</f>
        <v/>
      </c>
    </row>
    <row r="265">
      <c r="A265" s="5" t="n"/>
      <c r="B265" s="5" t="n"/>
      <c r="F265" s="6" t="n"/>
      <c r="G265" s="7" t="n"/>
      <c r="H265" s="7">
        <f>IF(OR(F265="",G265=""),"",F265*G265)</f>
        <v/>
      </c>
      <c r="I265" s="7" t="n"/>
      <c r="J265" s="7" t="n"/>
      <c r="K265" s="7">
        <f>IF(E265="","",IF(E265="BUY",-(H265+I265+J265),IF(E265="SELL",H265-I265-J265,"")))</f>
        <v/>
      </c>
      <c r="L265" s="7" t="n"/>
      <c r="M265" s="7">
        <f>IF(OR(K265="",L265=""),"",K265*L265)</f>
        <v/>
      </c>
      <c r="R265">
        <f>IF(B265="","",IF(MONTH(B265)&gt;=7,YEAR(B265)&amp;"-"&amp;(YEAR(B265)+1),(YEAR(B265)-1)&amp;"-"&amp;YEAR(B265)))</f>
        <v/>
      </c>
      <c r="S265" s="6">
        <f>IF(C265="","",SUMPRODUCT((C$2:C265=C265)*(IF(E$2:E265="BUY",F$2:F265,-F$2:F265))))</f>
        <v/>
      </c>
    </row>
    <row r="266">
      <c r="A266" s="5" t="n"/>
      <c r="B266" s="5" t="n"/>
      <c r="F266" s="6" t="n"/>
      <c r="G266" s="7" t="n"/>
      <c r="H266" s="7">
        <f>IF(OR(F266="",G266=""),"",F266*G266)</f>
        <v/>
      </c>
      <c r="I266" s="7" t="n"/>
      <c r="J266" s="7" t="n"/>
      <c r="K266" s="7">
        <f>IF(E266="","",IF(E266="BUY",-(H266+I266+J266),IF(E266="SELL",H266-I266-J266,"")))</f>
        <v/>
      </c>
      <c r="L266" s="7" t="n"/>
      <c r="M266" s="7">
        <f>IF(OR(K266="",L266=""),"",K266*L266)</f>
        <v/>
      </c>
      <c r="R266">
        <f>IF(B266="","",IF(MONTH(B266)&gt;=7,YEAR(B266)&amp;"-"&amp;(YEAR(B266)+1),(YEAR(B266)-1)&amp;"-"&amp;YEAR(B266)))</f>
        <v/>
      </c>
      <c r="S266" s="6">
        <f>IF(C266="","",SUMPRODUCT((C$2:C266=C266)*(IF(E$2:E266="BUY",F$2:F266,-F$2:F266))))</f>
        <v/>
      </c>
    </row>
    <row r="267">
      <c r="A267" s="5" t="n"/>
      <c r="B267" s="5" t="n"/>
      <c r="F267" s="6" t="n"/>
      <c r="G267" s="7" t="n"/>
      <c r="H267" s="7">
        <f>IF(OR(F267="",G267=""),"",F267*G267)</f>
        <v/>
      </c>
      <c r="I267" s="7" t="n"/>
      <c r="J267" s="7" t="n"/>
      <c r="K267" s="7">
        <f>IF(E267="","",IF(E267="BUY",-(H267+I267+J267),IF(E267="SELL",H267-I267-J267,"")))</f>
        <v/>
      </c>
      <c r="L267" s="7" t="n"/>
      <c r="M267" s="7">
        <f>IF(OR(K267="",L267=""),"",K267*L267)</f>
        <v/>
      </c>
      <c r="R267">
        <f>IF(B267="","",IF(MONTH(B267)&gt;=7,YEAR(B267)&amp;"-"&amp;(YEAR(B267)+1),(YEAR(B267)-1)&amp;"-"&amp;YEAR(B267)))</f>
        <v/>
      </c>
      <c r="S267" s="6">
        <f>IF(C267="","",SUMPRODUCT((C$2:C267=C267)*(IF(E$2:E267="BUY",F$2:F267,-F$2:F267))))</f>
        <v/>
      </c>
    </row>
    <row r="268">
      <c r="A268" s="5" t="n"/>
      <c r="B268" s="5" t="n"/>
      <c r="F268" s="6" t="n"/>
      <c r="G268" s="7" t="n"/>
      <c r="H268" s="7">
        <f>IF(OR(F268="",G268=""),"",F268*G268)</f>
        <v/>
      </c>
      <c r="I268" s="7" t="n"/>
      <c r="J268" s="7" t="n"/>
      <c r="K268" s="7">
        <f>IF(E268="","",IF(E268="BUY",-(H268+I268+J268),IF(E268="SELL",H268-I268-J268,"")))</f>
        <v/>
      </c>
      <c r="L268" s="7" t="n"/>
      <c r="M268" s="7">
        <f>IF(OR(K268="",L268=""),"",K268*L268)</f>
        <v/>
      </c>
      <c r="R268">
        <f>IF(B268="","",IF(MONTH(B268)&gt;=7,YEAR(B268)&amp;"-"&amp;(YEAR(B268)+1),(YEAR(B268)-1)&amp;"-"&amp;YEAR(B268)))</f>
        <v/>
      </c>
      <c r="S268" s="6">
        <f>IF(C268="","",SUMPRODUCT((C$2:C268=C268)*(IF(E$2:E268="BUY",F$2:F268,-F$2:F268))))</f>
        <v/>
      </c>
    </row>
    <row r="269">
      <c r="A269" s="5" t="n"/>
      <c r="B269" s="5" t="n"/>
      <c r="F269" s="6" t="n"/>
      <c r="G269" s="7" t="n"/>
      <c r="H269" s="7">
        <f>IF(OR(F269="",G269=""),"",F269*G269)</f>
        <v/>
      </c>
      <c r="I269" s="7" t="n"/>
      <c r="J269" s="7" t="n"/>
      <c r="K269" s="7">
        <f>IF(E269="","",IF(E269="BUY",-(H269+I269+J269),IF(E269="SELL",H269-I269-J269,"")))</f>
        <v/>
      </c>
      <c r="L269" s="7" t="n"/>
      <c r="M269" s="7">
        <f>IF(OR(K269="",L269=""),"",K269*L269)</f>
        <v/>
      </c>
      <c r="R269">
        <f>IF(B269="","",IF(MONTH(B269)&gt;=7,YEAR(B269)&amp;"-"&amp;(YEAR(B269)+1),(YEAR(B269)-1)&amp;"-"&amp;YEAR(B269)))</f>
        <v/>
      </c>
      <c r="S269" s="6">
        <f>IF(C269="","",SUMPRODUCT((C$2:C269=C269)*(IF(E$2:E269="BUY",F$2:F269,-F$2:F269))))</f>
        <v/>
      </c>
    </row>
    <row r="270">
      <c r="A270" s="5" t="n"/>
      <c r="B270" s="5" t="n"/>
      <c r="F270" s="6" t="n"/>
      <c r="G270" s="7" t="n"/>
      <c r="H270" s="7">
        <f>IF(OR(F270="",G270=""),"",F270*G270)</f>
        <v/>
      </c>
      <c r="I270" s="7" t="n"/>
      <c r="J270" s="7" t="n"/>
      <c r="K270" s="7">
        <f>IF(E270="","",IF(E270="BUY",-(H270+I270+J270),IF(E270="SELL",H270-I270-J270,"")))</f>
        <v/>
      </c>
      <c r="L270" s="7" t="n"/>
      <c r="M270" s="7">
        <f>IF(OR(K270="",L270=""),"",K270*L270)</f>
        <v/>
      </c>
      <c r="R270">
        <f>IF(B270="","",IF(MONTH(B270)&gt;=7,YEAR(B270)&amp;"-"&amp;(YEAR(B270)+1),(YEAR(B270)-1)&amp;"-"&amp;YEAR(B270)))</f>
        <v/>
      </c>
      <c r="S270" s="6">
        <f>IF(C270="","",SUMPRODUCT((C$2:C270=C270)*(IF(E$2:E270="BUY",F$2:F270,-F$2:F270))))</f>
        <v/>
      </c>
    </row>
    <row r="271">
      <c r="A271" s="5" t="n"/>
      <c r="B271" s="5" t="n"/>
      <c r="F271" s="6" t="n"/>
      <c r="G271" s="7" t="n"/>
      <c r="H271" s="7">
        <f>IF(OR(F271="",G271=""),"",F271*G271)</f>
        <v/>
      </c>
      <c r="I271" s="7" t="n"/>
      <c r="J271" s="7" t="n"/>
      <c r="K271" s="7">
        <f>IF(E271="","",IF(E271="BUY",-(H271+I271+J271),IF(E271="SELL",H271-I271-J271,"")))</f>
        <v/>
      </c>
      <c r="L271" s="7" t="n"/>
      <c r="M271" s="7">
        <f>IF(OR(K271="",L271=""),"",K271*L271)</f>
        <v/>
      </c>
      <c r="R271">
        <f>IF(B271="","",IF(MONTH(B271)&gt;=7,YEAR(B271)&amp;"-"&amp;(YEAR(B271)+1),(YEAR(B271)-1)&amp;"-"&amp;YEAR(B271)))</f>
        <v/>
      </c>
      <c r="S271" s="6">
        <f>IF(C271="","",SUMPRODUCT((C$2:C271=C271)*(IF(E$2:E271="BUY",F$2:F271,-F$2:F271))))</f>
        <v/>
      </c>
    </row>
    <row r="272">
      <c r="A272" s="5" t="n"/>
      <c r="B272" s="5" t="n"/>
      <c r="F272" s="6" t="n"/>
      <c r="G272" s="7" t="n"/>
      <c r="H272" s="7">
        <f>IF(OR(F272="",G272=""),"",F272*G272)</f>
        <v/>
      </c>
      <c r="I272" s="7" t="n"/>
      <c r="J272" s="7" t="n"/>
      <c r="K272" s="7">
        <f>IF(E272="","",IF(E272="BUY",-(H272+I272+J272),IF(E272="SELL",H272-I272-J272,"")))</f>
        <v/>
      </c>
      <c r="L272" s="7" t="n"/>
      <c r="M272" s="7">
        <f>IF(OR(K272="",L272=""),"",K272*L272)</f>
        <v/>
      </c>
      <c r="R272">
        <f>IF(B272="","",IF(MONTH(B272)&gt;=7,YEAR(B272)&amp;"-"&amp;(YEAR(B272)+1),(YEAR(B272)-1)&amp;"-"&amp;YEAR(B272)))</f>
        <v/>
      </c>
      <c r="S272" s="6">
        <f>IF(C272="","",SUMPRODUCT((C$2:C272=C272)*(IF(E$2:E272="BUY",F$2:F272,-F$2:F272))))</f>
        <v/>
      </c>
    </row>
    <row r="273">
      <c r="A273" s="5" t="n"/>
      <c r="B273" s="5" t="n"/>
      <c r="F273" s="6" t="n"/>
      <c r="G273" s="7" t="n"/>
      <c r="H273" s="7">
        <f>IF(OR(F273="",G273=""),"",F273*G273)</f>
        <v/>
      </c>
      <c r="I273" s="7" t="n"/>
      <c r="J273" s="7" t="n"/>
      <c r="K273" s="7">
        <f>IF(E273="","",IF(E273="BUY",-(H273+I273+J273),IF(E273="SELL",H273-I273-J273,"")))</f>
        <v/>
      </c>
      <c r="L273" s="7" t="n"/>
      <c r="M273" s="7">
        <f>IF(OR(K273="",L273=""),"",K273*L273)</f>
        <v/>
      </c>
      <c r="R273">
        <f>IF(B273="","",IF(MONTH(B273)&gt;=7,YEAR(B273)&amp;"-"&amp;(YEAR(B273)+1),(YEAR(B273)-1)&amp;"-"&amp;YEAR(B273)))</f>
        <v/>
      </c>
      <c r="S273" s="6">
        <f>IF(C273="","",SUMPRODUCT((C$2:C273=C273)*(IF(E$2:E273="BUY",F$2:F273,-F$2:F273))))</f>
        <v/>
      </c>
    </row>
    <row r="274">
      <c r="A274" s="5" t="n"/>
      <c r="B274" s="5" t="n"/>
      <c r="F274" s="6" t="n"/>
      <c r="G274" s="7" t="n"/>
      <c r="H274" s="7">
        <f>IF(OR(F274="",G274=""),"",F274*G274)</f>
        <v/>
      </c>
      <c r="I274" s="7" t="n"/>
      <c r="J274" s="7" t="n"/>
      <c r="K274" s="7">
        <f>IF(E274="","",IF(E274="BUY",-(H274+I274+J274),IF(E274="SELL",H274-I274-J274,"")))</f>
        <v/>
      </c>
      <c r="L274" s="7" t="n"/>
      <c r="M274" s="7">
        <f>IF(OR(K274="",L274=""),"",K274*L274)</f>
        <v/>
      </c>
      <c r="R274">
        <f>IF(B274="","",IF(MONTH(B274)&gt;=7,YEAR(B274)&amp;"-"&amp;(YEAR(B274)+1),(YEAR(B274)-1)&amp;"-"&amp;YEAR(B274)))</f>
        <v/>
      </c>
      <c r="S274" s="6">
        <f>IF(C274="","",SUMPRODUCT((C$2:C274=C274)*(IF(E$2:E274="BUY",F$2:F274,-F$2:F274))))</f>
        <v/>
      </c>
    </row>
    <row r="275">
      <c r="A275" s="5" t="n"/>
      <c r="B275" s="5" t="n"/>
      <c r="F275" s="6" t="n"/>
      <c r="G275" s="7" t="n"/>
      <c r="H275" s="7">
        <f>IF(OR(F275="",G275=""),"",F275*G275)</f>
        <v/>
      </c>
      <c r="I275" s="7" t="n"/>
      <c r="J275" s="7" t="n"/>
      <c r="K275" s="7">
        <f>IF(E275="","",IF(E275="BUY",-(H275+I275+J275),IF(E275="SELL",H275-I275-J275,"")))</f>
        <v/>
      </c>
      <c r="L275" s="7" t="n"/>
      <c r="M275" s="7">
        <f>IF(OR(K275="",L275=""),"",K275*L275)</f>
        <v/>
      </c>
      <c r="R275">
        <f>IF(B275="","",IF(MONTH(B275)&gt;=7,YEAR(B275)&amp;"-"&amp;(YEAR(B275)+1),(YEAR(B275)-1)&amp;"-"&amp;YEAR(B275)))</f>
        <v/>
      </c>
      <c r="S275" s="6">
        <f>IF(C275="","",SUMPRODUCT((C$2:C275=C275)*(IF(E$2:E275="BUY",F$2:F275,-F$2:F275))))</f>
        <v/>
      </c>
    </row>
    <row r="276">
      <c r="A276" s="5" t="n"/>
      <c r="B276" s="5" t="n"/>
      <c r="F276" s="6" t="n"/>
      <c r="G276" s="7" t="n"/>
      <c r="H276" s="7">
        <f>IF(OR(F276="",G276=""),"",F276*G276)</f>
        <v/>
      </c>
      <c r="I276" s="7" t="n"/>
      <c r="J276" s="7" t="n"/>
      <c r="K276" s="7">
        <f>IF(E276="","",IF(E276="BUY",-(H276+I276+J276),IF(E276="SELL",H276-I276-J276,"")))</f>
        <v/>
      </c>
      <c r="L276" s="7" t="n"/>
      <c r="M276" s="7">
        <f>IF(OR(K276="",L276=""),"",K276*L276)</f>
        <v/>
      </c>
      <c r="R276">
        <f>IF(B276="","",IF(MONTH(B276)&gt;=7,YEAR(B276)&amp;"-"&amp;(YEAR(B276)+1),(YEAR(B276)-1)&amp;"-"&amp;YEAR(B276)))</f>
        <v/>
      </c>
      <c r="S276" s="6">
        <f>IF(C276="","",SUMPRODUCT((C$2:C276=C276)*(IF(E$2:E276="BUY",F$2:F276,-F$2:F276))))</f>
        <v/>
      </c>
    </row>
    <row r="277">
      <c r="A277" s="5" t="n"/>
      <c r="B277" s="5" t="n"/>
      <c r="F277" s="6" t="n"/>
      <c r="G277" s="7" t="n"/>
      <c r="H277" s="7">
        <f>IF(OR(F277="",G277=""),"",F277*G277)</f>
        <v/>
      </c>
      <c r="I277" s="7" t="n"/>
      <c r="J277" s="7" t="n"/>
      <c r="K277" s="7">
        <f>IF(E277="","",IF(E277="BUY",-(H277+I277+J277),IF(E277="SELL",H277-I277-J277,"")))</f>
        <v/>
      </c>
      <c r="L277" s="7" t="n"/>
      <c r="M277" s="7">
        <f>IF(OR(K277="",L277=""),"",K277*L277)</f>
        <v/>
      </c>
      <c r="R277">
        <f>IF(B277="","",IF(MONTH(B277)&gt;=7,YEAR(B277)&amp;"-"&amp;(YEAR(B277)+1),(YEAR(B277)-1)&amp;"-"&amp;YEAR(B277)))</f>
        <v/>
      </c>
      <c r="S277" s="6">
        <f>IF(C277="","",SUMPRODUCT((C$2:C277=C277)*(IF(E$2:E277="BUY",F$2:F277,-F$2:F277))))</f>
        <v/>
      </c>
    </row>
    <row r="278">
      <c r="A278" s="5" t="n"/>
      <c r="B278" s="5" t="n"/>
      <c r="F278" s="6" t="n"/>
      <c r="G278" s="7" t="n"/>
      <c r="H278" s="7">
        <f>IF(OR(F278="",G278=""),"",F278*G278)</f>
        <v/>
      </c>
      <c r="I278" s="7" t="n"/>
      <c r="J278" s="7" t="n"/>
      <c r="K278" s="7">
        <f>IF(E278="","",IF(E278="BUY",-(H278+I278+J278),IF(E278="SELL",H278-I278-J278,"")))</f>
        <v/>
      </c>
      <c r="L278" s="7" t="n"/>
      <c r="M278" s="7">
        <f>IF(OR(K278="",L278=""),"",K278*L278)</f>
        <v/>
      </c>
      <c r="R278">
        <f>IF(B278="","",IF(MONTH(B278)&gt;=7,YEAR(B278)&amp;"-"&amp;(YEAR(B278)+1),(YEAR(B278)-1)&amp;"-"&amp;YEAR(B278)))</f>
        <v/>
      </c>
      <c r="S278" s="6">
        <f>IF(C278="","",SUMPRODUCT((C$2:C278=C278)*(IF(E$2:E278="BUY",F$2:F278,-F$2:F278))))</f>
        <v/>
      </c>
    </row>
    <row r="279">
      <c r="A279" s="5" t="n"/>
      <c r="B279" s="5" t="n"/>
      <c r="F279" s="6" t="n"/>
      <c r="G279" s="7" t="n"/>
      <c r="H279" s="7">
        <f>IF(OR(F279="",G279=""),"",F279*G279)</f>
        <v/>
      </c>
      <c r="I279" s="7" t="n"/>
      <c r="J279" s="7" t="n"/>
      <c r="K279" s="7">
        <f>IF(E279="","",IF(E279="BUY",-(H279+I279+J279),IF(E279="SELL",H279-I279-J279,"")))</f>
        <v/>
      </c>
      <c r="L279" s="7" t="n"/>
      <c r="M279" s="7">
        <f>IF(OR(K279="",L279=""),"",K279*L279)</f>
        <v/>
      </c>
      <c r="R279">
        <f>IF(B279="","",IF(MONTH(B279)&gt;=7,YEAR(B279)&amp;"-"&amp;(YEAR(B279)+1),(YEAR(B279)-1)&amp;"-"&amp;YEAR(B279)))</f>
        <v/>
      </c>
      <c r="S279" s="6">
        <f>IF(C279="","",SUMPRODUCT((C$2:C279=C279)*(IF(E$2:E279="BUY",F$2:F279,-F$2:F279))))</f>
        <v/>
      </c>
    </row>
    <row r="280">
      <c r="A280" s="5" t="n"/>
      <c r="B280" s="5" t="n"/>
      <c r="F280" s="6" t="n"/>
      <c r="G280" s="7" t="n"/>
      <c r="H280" s="7">
        <f>IF(OR(F280="",G280=""),"",F280*G280)</f>
        <v/>
      </c>
      <c r="I280" s="7" t="n"/>
      <c r="J280" s="7" t="n"/>
      <c r="K280" s="7">
        <f>IF(E280="","",IF(E280="BUY",-(H280+I280+J280),IF(E280="SELL",H280-I280-J280,"")))</f>
        <v/>
      </c>
      <c r="L280" s="7" t="n"/>
      <c r="M280" s="7">
        <f>IF(OR(K280="",L280=""),"",K280*L280)</f>
        <v/>
      </c>
      <c r="R280">
        <f>IF(B280="","",IF(MONTH(B280)&gt;=7,YEAR(B280)&amp;"-"&amp;(YEAR(B280)+1),(YEAR(B280)-1)&amp;"-"&amp;YEAR(B280)))</f>
        <v/>
      </c>
      <c r="S280" s="6">
        <f>IF(C280="","",SUMPRODUCT((C$2:C280=C280)*(IF(E$2:E280="BUY",F$2:F280,-F$2:F280))))</f>
        <v/>
      </c>
    </row>
    <row r="281">
      <c r="A281" s="5" t="n"/>
      <c r="B281" s="5" t="n"/>
      <c r="F281" s="6" t="n"/>
      <c r="G281" s="7" t="n"/>
      <c r="H281" s="7">
        <f>IF(OR(F281="",G281=""),"",F281*G281)</f>
        <v/>
      </c>
      <c r="I281" s="7" t="n"/>
      <c r="J281" s="7" t="n"/>
      <c r="K281" s="7">
        <f>IF(E281="","",IF(E281="BUY",-(H281+I281+J281),IF(E281="SELL",H281-I281-J281,"")))</f>
        <v/>
      </c>
      <c r="L281" s="7" t="n"/>
      <c r="M281" s="7">
        <f>IF(OR(K281="",L281=""),"",K281*L281)</f>
        <v/>
      </c>
      <c r="R281">
        <f>IF(B281="","",IF(MONTH(B281)&gt;=7,YEAR(B281)&amp;"-"&amp;(YEAR(B281)+1),(YEAR(B281)-1)&amp;"-"&amp;YEAR(B281)))</f>
        <v/>
      </c>
      <c r="S281" s="6">
        <f>IF(C281="","",SUMPRODUCT((C$2:C281=C281)*(IF(E$2:E281="BUY",F$2:F281,-F$2:F281))))</f>
        <v/>
      </c>
    </row>
    <row r="282">
      <c r="A282" s="5" t="n"/>
      <c r="B282" s="5" t="n"/>
      <c r="F282" s="6" t="n"/>
      <c r="G282" s="7" t="n"/>
      <c r="H282" s="7">
        <f>IF(OR(F282="",G282=""),"",F282*G282)</f>
        <v/>
      </c>
      <c r="I282" s="7" t="n"/>
      <c r="J282" s="7" t="n"/>
      <c r="K282" s="7">
        <f>IF(E282="","",IF(E282="BUY",-(H282+I282+J282),IF(E282="SELL",H282-I282-J282,"")))</f>
        <v/>
      </c>
      <c r="L282" s="7" t="n"/>
      <c r="M282" s="7">
        <f>IF(OR(K282="",L282=""),"",K282*L282)</f>
        <v/>
      </c>
      <c r="R282">
        <f>IF(B282="","",IF(MONTH(B282)&gt;=7,YEAR(B282)&amp;"-"&amp;(YEAR(B282)+1),(YEAR(B282)-1)&amp;"-"&amp;YEAR(B282)))</f>
        <v/>
      </c>
      <c r="S282" s="6">
        <f>IF(C282="","",SUMPRODUCT((C$2:C282=C282)*(IF(E$2:E282="BUY",F$2:F282,-F$2:F282))))</f>
        <v/>
      </c>
    </row>
    <row r="283">
      <c r="A283" s="5" t="n"/>
      <c r="B283" s="5" t="n"/>
      <c r="F283" s="6" t="n"/>
      <c r="G283" s="7" t="n"/>
      <c r="H283" s="7">
        <f>IF(OR(F283="",G283=""),"",F283*G283)</f>
        <v/>
      </c>
      <c r="I283" s="7" t="n"/>
      <c r="J283" s="7" t="n"/>
      <c r="K283" s="7">
        <f>IF(E283="","",IF(E283="BUY",-(H283+I283+J283),IF(E283="SELL",H283-I283-J283,"")))</f>
        <v/>
      </c>
      <c r="L283" s="7" t="n"/>
      <c r="M283" s="7">
        <f>IF(OR(K283="",L283=""),"",K283*L283)</f>
        <v/>
      </c>
      <c r="R283">
        <f>IF(B283="","",IF(MONTH(B283)&gt;=7,YEAR(B283)&amp;"-"&amp;(YEAR(B283)+1),(YEAR(B283)-1)&amp;"-"&amp;YEAR(B283)))</f>
        <v/>
      </c>
      <c r="S283" s="6">
        <f>IF(C283="","",SUMPRODUCT((C$2:C283=C283)*(IF(E$2:E283="BUY",F$2:F283,-F$2:F283))))</f>
        <v/>
      </c>
    </row>
    <row r="284">
      <c r="A284" s="5" t="n"/>
      <c r="B284" s="5" t="n"/>
      <c r="F284" s="6" t="n"/>
      <c r="G284" s="7" t="n"/>
      <c r="H284" s="7">
        <f>IF(OR(F284="",G284=""),"",F284*G284)</f>
        <v/>
      </c>
      <c r="I284" s="7" t="n"/>
      <c r="J284" s="7" t="n"/>
      <c r="K284" s="7">
        <f>IF(E284="","",IF(E284="BUY",-(H284+I284+J284),IF(E284="SELL",H284-I284-J284,"")))</f>
        <v/>
      </c>
      <c r="L284" s="7" t="n"/>
      <c r="M284" s="7">
        <f>IF(OR(K284="",L284=""),"",K284*L284)</f>
        <v/>
      </c>
      <c r="R284">
        <f>IF(B284="","",IF(MONTH(B284)&gt;=7,YEAR(B284)&amp;"-"&amp;(YEAR(B284)+1),(YEAR(B284)-1)&amp;"-"&amp;YEAR(B284)))</f>
        <v/>
      </c>
      <c r="S284" s="6">
        <f>IF(C284="","",SUMPRODUCT((C$2:C284=C284)*(IF(E$2:E284="BUY",F$2:F284,-F$2:F284))))</f>
        <v/>
      </c>
    </row>
    <row r="285">
      <c r="A285" s="5" t="n"/>
      <c r="B285" s="5" t="n"/>
      <c r="F285" s="6" t="n"/>
      <c r="G285" s="7" t="n"/>
      <c r="H285" s="7">
        <f>IF(OR(F285="",G285=""),"",F285*G285)</f>
        <v/>
      </c>
      <c r="I285" s="7" t="n"/>
      <c r="J285" s="7" t="n"/>
      <c r="K285" s="7">
        <f>IF(E285="","",IF(E285="BUY",-(H285+I285+J285),IF(E285="SELL",H285-I285-J285,"")))</f>
        <v/>
      </c>
      <c r="L285" s="7" t="n"/>
      <c r="M285" s="7">
        <f>IF(OR(K285="",L285=""),"",K285*L285)</f>
        <v/>
      </c>
      <c r="R285">
        <f>IF(B285="","",IF(MONTH(B285)&gt;=7,YEAR(B285)&amp;"-"&amp;(YEAR(B285)+1),(YEAR(B285)-1)&amp;"-"&amp;YEAR(B285)))</f>
        <v/>
      </c>
      <c r="S285" s="6">
        <f>IF(C285="","",SUMPRODUCT((C$2:C285=C285)*(IF(E$2:E285="BUY",F$2:F285,-F$2:F285))))</f>
        <v/>
      </c>
    </row>
    <row r="286">
      <c r="A286" s="5" t="n"/>
      <c r="B286" s="5" t="n"/>
      <c r="F286" s="6" t="n"/>
      <c r="G286" s="7" t="n"/>
      <c r="H286" s="7">
        <f>IF(OR(F286="",G286=""),"",F286*G286)</f>
        <v/>
      </c>
      <c r="I286" s="7" t="n"/>
      <c r="J286" s="7" t="n"/>
      <c r="K286" s="7">
        <f>IF(E286="","",IF(E286="BUY",-(H286+I286+J286),IF(E286="SELL",H286-I286-J286,"")))</f>
        <v/>
      </c>
      <c r="L286" s="7" t="n"/>
      <c r="M286" s="7">
        <f>IF(OR(K286="",L286=""),"",K286*L286)</f>
        <v/>
      </c>
      <c r="R286">
        <f>IF(B286="","",IF(MONTH(B286)&gt;=7,YEAR(B286)&amp;"-"&amp;(YEAR(B286)+1),(YEAR(B286)-1)&amp;"-"&amp;YEAR(B286)))</f>
        <v/>
      </c>
      <c r="S286" s="6">
        <f>IF(C286="","",SUMPRODUCT((C$2:C286=C286)*(IF(E$2:E286="BUY",F$2:F286,-F$2:F286))))</f>
        <v/>
      </c>
    </row>
    <row r="287">
      <c r="A287" s="5" t="n"/>
      <c r="B287" s="5" t="n"/>
      <c r="F287" s="6" t="n"/>
      <c r="G287" s="7" t="n"/>
      <c r="H287" s="7">
        <f>IF(OR(F287="",G287=""),"",F287*G287)</f>
        <v/>
      </c>
      <c r="I287" s="7" t="n"/>
      <c r="J287" s="7" t="n"/>
      <c r="K287" s="7">
        <f>IF(E287="","",IF(E287="BUY",-(H287+I287+J287),IF(E287="SELL",H287-I287-J287,"")))</f>
        <v/>
      </c>
      <c r="L287" s="7" t="n"/>
      <c r="M287" s="7">
        <f>IF(OR(K287="",L287=""),"",K287*L287)</f>
        <v/>
      </c>
      <c r="R287">
        <f>IF(B287="","",IF(MONTH(B287)&gt;=7,YEAR(B287)&amp;"-"&amp;(YEAR(B287)+1),(YEAR(B287)-1)&amp;"-"&amp;YEAR(B287)))</f>
        <v/>
      </c>
      <c r="S287" s="6">
        <f>IF(C287="","",SUMPRODUCT((C$2:C287=C287)*(IF(E$2:E287="BUY",F$2:F287,-F$2:F287))))</f>
        <v/>
      </c>
    </row>
    <row r="288">
      <c r="A288" s="5" t="n"/>
      <c r="B288" s="5" t="n"/>
      <c r="F288" s="6" t="n"/>
      <c r="G288" s="7" t="n"/>
      <c r="H288" s="7">
        <f>IF(OR(F288="",G288=""),"",F288*G288)</f>
        <v/>
      </c>
      <c r="I288" s="7" t="n"/>
      <c r="J288" s="7" t="n"/>
      <c r="K288" s="7">
        <f>IF(E288="","",IF(E288="BUY",-(H288+I288+J288),IF(E288="SELL",H288-I288-J288,"")))</f>
        <v/>
      </c>
      <c r="L288" s="7" t="n"/>
      <c r="M288" s="7">
        <f>IF(OR(K288="",L288=""),"",K288*L288)</f>
        <v/>
      </c>
      <c r="R288">
        <f>IF(B288="","",IF(MONTH(B288)&gt;=7,YEAR(B288)&amp;"-"&amp;(YEAR(B288)+1),(YEAR(B288)-1)&amp;"-"&amp;YEAR(B288)))</f>
        <v/>
      </c>
      <c r="S288" s="6">
        <f>IF(C288="","",SUMPRODUCT((C$2:C288=C288)*(IF(E$2:E288="BUY",F$2:F288,-F$2:F288))))</f>
        <v/>
      </c>
    </row>
    <row r="289">
      <c r="A289" s="5" t="n"/>
      <c r="B289" s="5" t="n"/>
      <c r="F289" s="6" t="n"/>
      <c r="G289" s="7" t="n"/>
      <c r="H289" s="7">
        <f>IF(OR(F289="",G289=""),"",F289*G289)</f>
        <v/>
      </c>
      <c r="I289" s="7" t="n"/>
      <c r="J289" s="7" t="n"/>
      <c r="K289" s="7">
        <f>IF(E289="","",IF(E289="BUY",-(H289+I289+J289),IF(E289="SELL",H289-I289-J289,"")))</f>
        <v/>
      </c>
      <c r="L289" s="7" t="n"/>
      <c r="M289" s="7">
        <f>IF(OR(K289="",L289=""),"",K289*L289)</f>
        <v/>
      </c>
      <c r="R289">
        <f>IF(B289="","",IF(MONTH(B289)&gt;=7,YEAR(B289)&amp;"-"&amp;(YEAR(B289)+1),(YEAR(B289)-1)&amp;"-"&amp;YEAR(B289)))</f>
        <v/>
      </c>
      <c r="S289" s="6">
        <f>IF(C289="","",SUMPRODUCT((C$2:C289=C289)*(IF(E$2:E289="BUY",F$2:F289,-F$2:F289))))</f>
        <v/>
      </c>
    </row>
    <row r="290">
      <c r="A290" s="5" t="n"/>
      <c r="B290" s="5" t="n"/>
      <c r="F290" s="6" t="n"/>
      <c r="G290" s="7" t="n"/>
      <c r="H290" s="7">
        <f>IF(OR(F290="",G290=""),"",F290*G290)</f>
        <v/>
      </c>
      <c r="I290" s="7" t="n"/>
      <c r="J290" s="7" t="n"/>
      <c r="K290" s="7">
        <f>IF(E290="","",IF(E290="BUY",-(H290+I290+J290),IF(E290="SELL",H290-I290-J290,"")))</f>
        <v/>
      </c>
      <c r="L290" s="7" t="n"/>
      <c r="M290" s="7">
        <f>IF(OR(K290="",L290=""),"",K290*L290)</f>
        <v/>
      </c>
      <c r="R290">
        <f>IF(B290="","",IF(MONTH(B290)&gt;=7,YEAR(B290)&amp;"-"&amp;(YEAR(B290)+1),(YEAR(B290)-1)&amp;"-"&amp;YEAR(B290)))</f>
        <v/>
      </c>
      <c r="S290" s="6">
        <f>IF(C290="","",SUMPRODUCT((C$2:C290=C290)*(IF(E$2:E290="BUY",F$2:F290,-F$2:F290))))</f>
        <v/>
      </c>
    </row>
    <row r="291">
      <c r="A291" s="5" t="n"/>
      <c r="B291" s="5" t="n"/>
      <c r="F291" s="6" t="n"/>
      <c r="G291" s="7" t="n"/>
      <c r="H291" s="7">
        <f>IF(OR(F291="",G291=""),"",F291*G291)</f>
        <v/>
      </c>
      <c r="I291" s="7" t="n"/>
      <c r="J291" s="7" t="n"/>
      <c r="K291" s="7">
        <f>IF(E291="","",IF(E291="BUY",-(H291+I291+J291),IF(E291="SELL",H291-I291-J291,"")))</f>
        <v/>
      </c>
      <c r="L291" s="7" t="n"/>
      <c r="M291" s="7">
        <f>IF(OR(K291="",L291=""),"",K291*L291)</f>
        <v/>
      </c>
      <c r="R291">
        <f>IF(B291="","",IF(MONTH(B291)&gt;=7,YEAR(B291)&amp;"-"&amp;(YEAR(B291)+1),(YEAR(B291)-1)&amp;"-"&amp;YEAR(B291)))</f>
        <v/>
      </c>
      <c r="S291" s="6">
        <f>IF(C291="","",SUMPRODUCT((C$2:C291=C291)*(IF(E$2:E291="BUY",F$2:F291,-F$2:F291))))</f>
        <v/>
      </c>
    </row>
    <row r="292">
      <c r="A292" s="5" t="n"/>
      <c r="B292" s="5" t="n"/>
      <c r="F292" s="6" t="n"/>
      <c r="G292" s="7" t="n"/>
      <c r="H292" s="7">
        <f>IF(OR(F292="",G292=""),"",F292*G292)</f>
        <v/>
      </c>
      <c r="I292" s="7" t="n"/>
      <c r="J292" s="7" t="n"/>
      <c r="K292" s="7">
        <f>IF(E292="","",IF(E292="BUY",-(H292+I292+J292),IF(E292="SELL",H292-I292-J292,"")))</f>
        <v/>
      </c>
      <c r="L292" s="7" t="n"/>
      <c r="M292" s="7">
        <f>IF(OR(K292="",L292=""),"",K292*L292)</f>
        <v/>
      </c>
      <c r="R292">
        <f>IF(B292="","",IF(MONTH(B292)&gt;=7,YEAR(B292)&amp;"-"&amp;(YEAR(B292)+1),(YEAR(B292)-1)&amp;"-"&amp;YEAR(B292)))</f>
        <v/>
      </c>
      <c r="S292" s="6">
        <f>IF(C292="","",SUMPRODUCT((C$2:C292=C292)*(IF(E$2:E292="BUY",F$2:F292,-F$2:F292))))</f>
        <v/>
      </c>
    </row>
    <row r="293">
      <c r="A293" s="5" t="n"/>
      <c r="B293" s="5" t="n"/>
      <c r="F293" s="6" t="n"/>
      <c r="G293" s="7" t="n"/>
      <c r="H293" s="7">
        <f>IF(OR(F293="",G293=""),"",F293*G293)</f>
        <v/>
      </c>
      <c r="I293" s="7" t="n"/>
      <c r="J293" s="7" t="n"/>
      <c r="K293" s="7">
        <f>IF(E293="","",IF(E293="BUY",-(H293+I293+J293),IF(E293="SELL",H293-I293-J293,"")))</f>
        <v/>
      </c>
      <c r="L293" s="7" t="n"/>
      <c r="M293" s="7">
        <f>IF(OR(K293="",L293=""),"",K293*L293)</f>
        <v/>
      </c>
      <c r="R293">
        <f>IF(B293="","",IF(MONTH(B293)&gt;=7,YEAR(B293)&amp;"-"&amp;(YEAR(B293)+1),(YEAR(B293)-1)&amp;"-"&amp;YEAR(B293)))</f>
        <v/>
      </c>
      <c r="S293" s="6">
        <f>IF(C293="","",SUMPRODUCT((C$2:C293=C293)*(IF(E$2:E293="BUY",F$2:F293,-F$2:F293))))</f>
        <v/>
      </c>
    </row>
    <row r="294">
      <c r="A294" s="5" t="n"/>
      <c r="B294" s="5" t="n"/>
      <c r="F294" s="6" t="n"/>
      <c r="G294" s="7" t="n"/>
      <c r="H294" s="7">
        <f>IF(OR(F294="",G294=""),"",F294*G294)</f>
        <v/>
      </c>
      <c r="I294" s="7" t="n"/>
      <c r="J294" s="7" t="n"/>
      <c r="K294" s="7">
        <f>IF(E294="","",IF(E294="BUY",-(H294+I294+J294),IF(E294="SELL",H294-I294-J294,"")))</f>
        <v/>
      </c>
      <c r="L294" s="7" t="n"/>
      <c r="M294" s="7">
        <f>IF(OR(K294="",L294=""),"",K294*L294)</f>
        <v/>
      </c>
      <c r="R294">
        <f>IF(B294="","",IF(MONTH(B294)&gt;=7,YEAR(B294)&amp;"-"&amp;(YEAR(B294)+1),(YEAR(B294)-1)&amp;"-"&amp;YEAR(B294)))</f>
        <v/>
      </c>
      <c r="S294" s="6">
        <f>IF(C294="","",SUMPRODUCT((C$2:C294=C294)*(IF(E$2:E294="BUY",F$2:F294,-F$2:F294))))</f>
        <v/>
      </c>
    </row>
    <row r="295">
      <c r="A295" s="5" t="n"/>
      <c r="B295" s="5" t="n"/>
      <c r="F295" s="6" t="n"/>
      <c r="G295" s="7" t="n"/>
      <c r="H295" s="7">
        <f>IF(OR(F295="",G295=""),"",F295*G295)</f>
        <v/>
      </c>
      <c r="I295" s="7" t="n"/>
      <c r="J295" s="7" t="n"/>
      <c r="K295" s="7">
        <f>IF(E295="","",IF(E295="BUY",-(H295+I295+J295),IF(E295="SELL",H295-I295-J295,"")))</f>
        <v/>
      </c>
      <c r="L295" s="7" t="n"/>
      <c r="M295" s="7">
        <f>IF(OR(K295="",L295=""),"",K295*L295)</f>
        <v/>
      </c>
      <c r="R295">
        <f>IF(B295="","",IF(MONTH(B295)&gt;=7,YEAR(B295)&amp;"-"&amp;(YEAR(B295)+1),(YEAR(B295)-1)&amp;"-"&amp;YEAR(B295)))</f>
        <v/>
      </c>
      <c r="S295" s="6">
        <f>IF(C295="","",SUMPRODUCT((C$2:C295=C295)*(IF(E$2:E295="BUY",F$2:F295,-F$2:F295))))</f>
        <v/>
      </c>
    </row>
    <row r="296">
      <c r="A296" s="5" t="n"/>
      <c r="B296" s="5" t="n"/>
      <c r="F296" s="6" t="n"/>
      <c r="G296" s="7" t="n"/>
      <c r="H296" s="7">
        <f>IF(OR(F296="",G296=""),"",F296*G296)</f>
        <v/>
      </c>
      <c r="I296" s="7" t="n"/>
      <c r="J296" s="7" t="n"/>
      <c r="K296" s="7">
        <f>IF(E296="","",IF(E296="BUY",-(H296+I296+J296),IF(E296="SELL",H296-I296-J296,"")))</f>
        <v/>
      </c>
      <c r="L296" s="7" t="n"/>
      <c r="M296" s="7">
        <f>IF(OR(K296="",L296=""),"",K296*L296)</f>
        <v/>
      </c>
      <c r="R296">
        <f>IF(B296="","",IF(MONTH(B296)&gt;=7,YEAR(B296)&amp;"-"&amp;(YEAR(B296)+1),(YEAR(B296)-1)&amp;"-"&amp;YEAR(B296)))</f>
        <v/>
      </c>
      <c r="S296" s="6">
        <f>IF(C296="","",SUMPRODUCT((C$2:C296=C296)*(IF(E$2:E296="BUY",F$2:F296,-F$2:F296))))</f>
        <v/>
      </c>
    </row>
    <row r="297">
      <c r="A297" s="5" t="n"/>
      <c r="B297" s="5" t="n"/>
      <c r="F297" s="6" t="n"/>
      <c r="G297" s="7" t="n"/>
      <c r="H297" s="7">
        <f>IF(OR(F297="",G297=""),"",F297*G297)</f>
        <v/>
      </c>
      <c r="I297" s="7" t="n"/>
      <c r="J297" s="7" t="n"/>
      <c r="K297" s="7">
        <f>IF(E297="","",IF(E297="BUY",-(H297+I297+J297),IF(E297="SELL",H297-I297-J297,"")))</f>
        <v/>
      </c>
      <c r="L297" s="7" t="n"/>
      <c r="M297" s="7">
        <f>IF(OR(K297="",L297=""),"",K297*L297)</f>
        <v/>
      </c>
      <c r="R297">
        <f>IF(B297="","",IF(MONTH(B297)&gt;=7,YEAR(B297)&amp;"-"&amp;(YEAR(B297)+1),(YEAR(B297)-1)&amp;"-"&amp;YEAR(B297)))</f>
        <v/>
      </c>
      <c r="S297" s="6">
        <f>IF(C297="","",SUMPRODUCT((C$2:C297=C297)*(IF(E$2:E297="BUY",F$2:F297,-F$2:F297))))</f>
        <v/>
      </c>
    </row>
    <row r="298">
      <c r="A298" s="5" t="n"/>
      <c r="B298" s="5" t="n"/>
      <c r="F298" s="6" t="n"/>
      <c r="G298" s="7" t="n"/>
      <c r="H298" s="7">
        <f>IF(OR(F298="",G298=""),"",F298*G298)</f>
        <v/>
      </c>
      <c r="I298" s="7" t="n"/>
      <c r="J298" s="7" t="n"/>
      <c r="K298" s="7">
        <f>IF(E298="","",IF(E298="BUY",-(H298+I298+J298),IF(E298="SELL",H298-I298-J298,"")))</f>
        <v/>
      </c>
      <c r="L298" s="7" t="n"/>
      <c r="M298" s="7">
        <f>IF(OR(K298="",L298=""),"",K298*L298)</f>
        <v/>
      </c>
      <c r="R298">
        <f>IF(B298="","",IF(MONTH(B298)&gt;=7,YEAR(B298)&amp;"-"&amp;(YEAR(B298)+1),(YEAR(B298)-1)&amp;"-"&amp;YEAR(B298)))</f>
        <v/>
      </c>
      <c r="S298" s="6">
        <f>IF(C298="","",SUMPRODUCT((C$2:C298=C298)*(IF(E$2:E298="BUY",F$2:F298,-F$2:F298))))</f>
        <v/>
      </c>
    </row>
    <row r="299">
      <c r="A299" s="5" t="n"/>
      <c r="B299" s="5" t="n"/>
      <c r="F299" s="6" t="n"/>
      <c r="G299" s="7" t="n"/>
      <c r="H299" s="7">
        <f>IF(OR(F299="",G299=""),"",F299*G299)</f>
        <v/>
      </c>
      <c r="I299" s="7" t="n"/>
      <c r="J299" s="7" t="n"/>
      <c r="K299" s="7">
        <f>IF(E299="","",IF(E299="BUY",-(H299+I299+J299),IF(E299="SELL",H299-I299-J299,"")))</f>
        <v/>
      </c>
      <c r="L299" s="7" t="n"/>
      <c r="M299" s="7">
        <f>IF(OR(K299="",L299=""),"",K299*L299)</f>
        <v/>
      </c>
      <c r="R299">
        <f>IF(B299="","",IF(MONTH(B299)&gt;=7,YEAR(B299)&amp;"-"&amp;(YEAR(B299)+1),(YEAR(B299)-1)&amp;"-"&amp;YEAR(B299)))</f>
        <v/>
      </c>
      <c r="S299" s="6">
        <f>IF(C299="","",SUMPRODUCT((C$2:C299=C299)*(IF(E$2:E299="BUY",F$2:F299,-F$2:F299))))</f>
        <v/>
      </c>
    </row>
    <row r="300">
      <c r="A300" s="5" t="n"/>
      <c r="B300" s="5" t="n"/>
      <c r="F300" s="6" t="n"/>
      <c r="G300" s="7" t="n"/>
      <c r="H300" s="7">
        <f>IF(OR(F300="",G300=""),"",F300*G300)</f>
        <v/>
      </c>
      <c r="I300" s="7" t="n"/>
      <c r="J300" s="7" t="n"/>
      <c r="K300" s="7">
        <f>IF(E300="","",IF(E300="BUY",-(H300+I300+J300),IF(E300="SELL",H300-I300-J300,"")))</f>
        <v/>
      </c>
      <c r="L300" s="7" t="n"/>
      <c r="M300" s="7">
        <f>IF(OR(K300="",L300=""),"",K300*L300)</f>
        <v/>
      </c>
      <c r="R300">
        <f>IF(B300="","",IF(MONTH(B300)&gt;=7,YEAR(B300)&amp;"-"&amp;(YEAR(B300)+1),(YEAR(B300)-1)&amp;"-"&amp;YEAR(B300)))</f>
        <v/>
      </c>
      <c r="S300" s="6">
        <f>IF(C300="","",SUMPRODUCT((C$2:C300=C300)*(IF(E$2:E300="BUY",F$2:F300,-F$2:F300))))</f>
        <v/>
      </c>
    </row>
    <row r="301">
      <c r="A301" s="5" t="n"/>
      <c r="B301" s="5" t="n"/>
      <c r="F301" s="6" t="n"/>
      <c r="G301" s="7" t="n"/>
      <c r="H301" s="7">
        <f>IF(OR(F301="",G301=""),"",F301*G301)</f>
        <v/>
      </c>
      <c r="I301" s="7" t="n"/>
      <c r="J301" s="7" t="n"/>
      <c r="K301" s="7">
        <f>IF(E301="","",IF(E301="BUY",-(H301+I301+J301),IF(E301="SELL",H301-I301-J301,"")))</f>
        <v/>
      </c>
      <c r="L301" s="7" t="n"/>
      <c r="M301" s="7">
        <f>IF(OR(K301="",L301=""),"",K301*L301)</f>
        <v/>
      </c>
      <c r="R301">
        <f>IF(B301="","",IF(MONTH(B301)&gt;=7,YEAR(B301)&amp;"-"&amp;(YEAR(B301)+1),(YEAR(B301)-1)&amp;"-"&amp;YEAR(B301)))</f>
        <v/>
      </c>
      <c r="S301" s="6">
        <f>IF(C301="","",SUMPRODUCT((C$2:C301=C301)*(IF(E$2:E301="BUY",F$2:F301,-F$2:F301))))</f>
        <v/>
      </c>
    </row>
    <row r="302">
      <c r="A302" s="5" t="n"/>
      <c r="B302" s="5" t="n"/>
      <c r="F302" s="6" t="n"/>
      <c r="G302" s="7" t="n"/>
      <c r="H302" s="7">
        <f>IF(OR(F302="",G302=""),"",F302*G302)</f>
        <v/>
      </c>
      <c r="I302" s="7" t="n"/>
      <c r="J302" s="7" t="n"/>
      <c r="K302" s="7">
        <f>IF(E302="","",IF(E302="BUY",-(H302+I302+J302),IF(E302="SELL",H302-I302-J302,"")))</f>
        <v/>
      </c>
      <c r="L302" s="7" t="n"/>
      <c r="M302" s="7">
        <f>IF(OR(K302="",L302=""),"",K302*L302)</f>
        <v/>
      </c>
      <c r="R302">
        <f>IF(B302="","",IF(MONTH(B302)&gt;=7,YEAR(B302)&amp;"-"&amp;(YEAR(B302)+1),(YEAR(B302)-1)&amp;"-"&amp;YEAR(B302)))</f>
        <v/>
      </c>
      <c r="S302" s="6">
        <f>IF(C302="","",SUMPRODUCT((C$2:C302=C302)*(IF(E$2:E302="BUY",F$2:F302,-F$2:F302))))</f>
        <v/>
      </c>
    </row>
    <row r="303">
      <c r="A303" s="5" t="n"/>
      <c r="B303" s="5" t="n"/>
      <c r="F303" s="6" t="n"/>
      <c r="G303" s="7" t="n"/>
      <c r="H303" s="7">
        <f>IF(OR(F303="",G303=""),"",F303*G303)</f>
        <v/>
      </c>
      <c r="I303" s="7" t="n"/>
      <c r="J303" s="7" t="n"/>
      <c r="K303" s="7">
        <f>IF(E303="","",IF(E303="BUY",-(H303+I303+J303),IF(E303="SELL",H303-I303-J303,"")))</f>
        <v/>
      </c>
      <c r="L303" s="7" t="n"/>
      <c r="M303" s="7">
        <f>IF(OR(K303="",L303=""),"",K303*L303)</f>
        <v/>
      </c>
      <c r="R303">
        <f>IF(B303="","",IF(MONTH(B303)&gt;=7,YEAR(B303)&amp;"-"&amp;(YEAR(B303)+1),(YEAR(B303)-1)&amp;"-"&amp;YEAR(B303)))</f>
        <v/>
      </c>
      <c r="S303" s="6">
        <f>IF(C303="","",SUMPRODUCT((C$2:C303=C303)*(IF(E$2:E303="BUY",F$2:F303,-F$2:F303))))</f>
        <v/>
      </c>
    </row>
    <row r="304">
      <c r="A304" s="5" t="n"/>
      <c r="B304" s="5" t="n"/>
      <c r="F304" s="6" t="n"/>
      <c r="G304" s="7" t="n"/>
      <c r="H304" s="7">
        <f>IF(OR(F304="",G304=""),"",F304*G304)</f>
        <v/>
      </c>
      <c r="I304" s="7" t="n"/>
      <c r="J304" s="7" t="n"/>
      <c r="K304" s="7">
        <f>IF(E304="","",IF(E304="BUY",-(H304+I304+J304),IF(E304="SELL",H304-I304-J304,"")))</f>
        <v/>
      </c>
      <c r="L304" s="7" t="n"/>
      <c r="M304" s="7">
        <f>IF(OR(K304="",L304=""),"",K304*L304)</f>
        <v/>
      </c>
      <c r="R304">
        <f>IF(B304="","",IF(MONTH(B304)&gt;=7,YEAR(B304)&amp;"-"&amp;(YEAR(B304)+1),(YEAR(B304)-1)&amp;"-"&amp;YEAR(B304)))</f>
        <v/>
      </c>
      <c r="S304" s="6">
        <f>IF(C304="","",SUMPRODUCT((C$2:C304=C304)*(IF(E$2:E304="BUY",F$2:F304,-F$2:F304))))</f>
        <v/>
      </c>
    </row>
    <row r="305">
      <c r="A305" s="5" t="n"/>
      <c r="B305" s="5" t="n"/>
      <c r="F305" s="6" t="n"/>
      <c r="G305" s="7" t="n"/>
      <c r="H305" s="7">
        <f>IF(OR(F305="",G305=""),"",F305*G305)</f>
        <v/>
      </c>
      <c r="I305" s="7" t="n"/>
      <c r="J305" s="7" t="n"/>
      <c r="K305" s="7">
        <f>IF(E305="","",IF(E305="BUY",-(H305+I305+J305),IF(E305="SELL",H305-I305-J305,"")))</f>
        <v/>
      </c>
      <c r="L305" s="7" t="n"/>
      <c r="M305" s="7">
        <f>IF(OR(K305="",L305=""),"",K305*L305)</f>
        <v/>
      </c>
      <c r="R305">
        <f>IF(B305="","",IF(MONTH(B305)&gt;=7,YEAR(B305)&amp;"-"&amp;(YEAR(B305)+1),(YEAR(B305)-1)&amp;"-"&amp;YEAR(B305)))</f>
        <v/>
      </c>
      <c r="S305" s="6">
        <f>IF(C305="","",SUMPRODUCT((C$2:C305=C305)*(IF(E$2:E305="BUY",F$2:F305,-F$2:F305))))</f>
        <v/>
      </c>
    </row>
    <row r="306">
      <c r="A306" s="5" t="n"/>
      <c r="B306" s="5" t="n"/>
      <c r="F306" s="6" t="n"/>
      <c r="G306" s="7" t="n"/>
      <c r="H306" s="7">
        <f>IF(OR(F306="",G306=""),"",F306*G306)</f>
        <v/>
      </c>
      <c r="I306" s="7" t="n"/>
      <c r="J306" s="7" t="n"/>
      <c r="K306" s="7">
        <f>IF(E306="","",IF(E306="BUY",-(H306+I306+J306),IF(E306="SELL",H306-I306-J306,"")))</f>
        <v/>
      </c>
      <c r="L306" s="7" t="n"/>
      <c r="M306" s="7">
        <f>IF(OR(K306="",L306=""),"",K306*L306)</f>
        <v/>
      </c>
      <c r="R306">
        <f>IF(B306="","",IF(MONTH(B306)&gt;=7,YEAR(B306)&amp;"-"&amp;(YEAR(B306)+1),(YEAR(B306)-1)&amp;"-"&amp;YEAR(B306)))</f>
        <v/>
      </c>
      <c r="S306" s="6">
        <f>IF(C306="","",SUMPRODUCT((C$2:C306=C306)*(IF(E$2:E306="BUY",F$2:F306,-F$2:F306))))</f>
        <v/>
      </c>
    </row>
    <row r="307">
      <c r="A307" s="5" t="n"/>
      <c r="B307" s="5" t="n"/>
      <c r="F307" s="6" t="n"/>
      <c r="G307" s="7" t="n"/>
      <c r="H307" s="7">
        <f>IF(OR(F307="",G307=""),"",F307*G307)</f>
        <v/>
      </c>
      <c r="I307" s="7" t="n"/>
      <c r="J307" s="7" t="n"/>
      <c r="K307" s="7">
        <f>IF(E307="","",IF(E307="BUY",-(H307+I307+J307),IF(E307="SELL",H307-I307-J307,"")))</f>
        <v/>
      </c>
      <c r="L307" s="7" t="n"/>
      <c r="M307" s="7">
        <f>IF(OR(K307="",L307=""),"",K307*L307)</f>
        <v/>
      </c>
      <c r="R307">
        <f>IF(B307="","",IF(MONTH(B307)&gt;=7,YEAR(B307)&amp;"-"&amp;(YEAR(B307)+1),(YEAR(B307)-1)&amp;"-"&amp;YEAR(B307)))</f>
        <v/>
      </c>
      <c r="S307" s="6">
        <f>IF(C307="","",SUMPRODUCT((C$2:C307=C307)*(IF(E$2:E307="BUY",F$2:F307,-F$2:F307))))</f>
        <v/>
      </c>
    </row>
    <row r="308">
      <c r="A308" s="5" t="n"/>
      <c r="B308" s="5" t="n"/>
      <c r="F308" s="6" t="n"/>
      <c r="G308" s="7" t="n"/>
      <c r="H308" s="7">
        <f>IF(OR(F308="",G308=""),"",F308*G308)</f>
        <v/>
      </c>
      <c r="I308" s="7" t="n"/>
      <c r="J308" s="7" t="n"/>
      <c r="K308" s="7">
        <f>IF(E308="","",IF(E308="BUY",-(H308+I308+J308),IF(E308="SELL",H308-I308-J308,"")))</f>
        <v/>
      </c>
      <c r="L308" s="7" t="n"/>
      <c r="M308" s="7">
        <f>IF(OR(K308="",L308=""),"",K308*L308)</f>
        <v/>
      </c>
      <c r="R308">
        <f>IF(B308="","",IF(MONTH(B308)&gt;=7,YEAR(B308)&amp;"-"&amp;(YEAR(B308)+1),(YEAR(B308)-1)&amp;"-"&amp;YEAR(B308)))</f>
        <v/>
      </c>
      <c r="S308" s="6">
        <f>IF(C308="","",SUMPRODUCT((C$2:C308=C308)*(IF(E$2:E308="BUY",F$2:F308,-F$2:F308))))</f>
        <v/>
      </c>
    </row>
    <row r="309">
      <c r="A309" s="5" t="n"/>
      <c r="B309" s="5" t="n"/>
      <c r="F309" s="6" t="n"/>
      <c r="G309" s="7" t="n"/>
      <c r="H309" s="7">
        <f>IF(OR(F309="",G309=""),"",F309*G309)</f>
        <v/>
      </c>
      <c r="I309" s="7" t="n"/>
      <c r="J309" s="7" t="n"/>
      <c r="K309" s="7">
        <f>IF(E309="","",IF(E309="BUY",-(H309+I309+J309),IF(E309="SELL",H309-I309-J309,"")))</f>
        <v/>
      </c>
      <c r="L309" s="7" t="n"/>
      <c r="M309" s="7">
        <f>IF(OR(K309="",L309=""),"",K309*L309)</f>
        <v/>
      </c>
      <c r="R309">
        <f>IF(B309="","",IF(MONTH(B309)&gt;=7,YEAR(B309)&amp;"-"&amp;(YEAR(B309)+1),(YEAR(B309)-1)&amp;"-"&amp;YEAR(B309)))</f>
        <v/>
      </c>
      <c r="S309" s="6">
        <f>IF(C309="","",SUMPRODUCT((C$2:C309=C309)*(IF(E$2:E309="BUY",F$2:F309,-F$2:F309))))</f>
        <v/>
      </c>
    </row>
    <row r="310">
      <c r="A310" s="5" t="n"/>
      <c r="B310" s="5" t="n"/>
      <c r="F310" s="6" t="n"/>
      <c r="G310" s="7" t="n"/>
      <c r="H310" s="7">
        <f>IF(OR(F310="",G310=""),"",F310*G310)</f>
        <v/>
      </c>
      <c r="I310" s="7" t="n"/>
      <c r="J310" s="7" t="n"/>
      <c r="K310" s="7">
        <f>IF(E310="","",IF(E310="BUY",-(H310+I310+J310),IF(E310="SELL",H310-I310-J310,"")))</f>
        <v/>
      </c>
      <c r="L310" s="7" t="n"/>
      <c r="M310" s="7">
        <f>IF(OR(K310="",L310=""),"",K310*L310)</f>
        <v/>
      </c>
      <c r="R310">
        <f>IF(B310="","",IF(MONTH(B310)&gt;=7,YEAR(B310)&amp;"-"&amp;(YEAR(B310)+1),(YEAR(B310)-1)&amp;"-"&amp;YEAR(B310)))</f>
        <v/>
      </c>
      <c r="S310" s="6">
        <f>IF(C310="","",SUMPRODUCT((C$2:C310=C310)*(IF(E$2:E310="BUY",F$2:F310,-F$2:F310))))</f>
        <v/>
      </c>
    </row>
    <row r="311">
      <c r="A311" s="5" t="n"/>
      <c r="B311" s="5" t="n"/>
      <c r="F311" s="6" t="n"/>
      <c r="G311" s="7" t="n"/>
      <c r="H311" s="7">
        <f>IF(OR(F311="",G311=""),"",F311*G311)</f>
        <v/>
      </c>
      <c r="I311" s="7" t="n"/>
      <c r="J311" s="7" t="n"/>
      <c r="K311" s="7">
        <f>IF(E311="","",IF(E311="BUY",-(H311+I311+J311),IF(E311="SELL",H311-I311-J311,"")))</f>
        <v/>
      </c>
      <c r="L311" s="7" t="n"/>
      <c r="M311" s="7">
        <f>IF(OR(K311="",L311=""),"",K311*L311)</f>
        <v/>
      </c>
      <c r="R311">
        <f>IF(B311="","",IF(MONTH(B311)&gt;=7,YEAR(B311)&amp;"-"&amp;(YEAR(B311)+1),(YEAR(B311)-1)&amp;"-"&amp;YEAR(B311)))</f>
        <v/>
      </c>
      <c r="S311" s="6">
        <f>IF(C311="","",SUMPRODUCT((C$2:C311=C311)*(IF(E$2:E311="BUY",F$2:F311,-F$2:F311))))</f>
        <v/>
      </c>
    </row>
    <row r="312">
      <c r="A312" s="5" t="n"/>
      <c r="B312" s="5" t="n"/>
      <c r="F312" s="6" t="n"/>
      <c r="G312" s="7" t="n"/>
      <c r="H312" s="7">
        <f>IF(OR(F312="",G312=""),"",F312*G312)</f>
        <v/>
      </c>
      <c r="I312" s="7" t="n"/>
      <c r="J312" s="7" t="n"/>
      <c r="K312" s="7">
        <f>IF(E312="","",IF(E312="BUY",-(H312+I312+J312),IF(E312="SELL",H312-I312-J312,"")))</f>
        <v/>
      </c>
      <c r="L312" s="7" t="n"/>
      <c r="M312" s="7">
        <f>IF(OR(K312="",L312=""),"",K312*L312)</f>
        <v/>
      </c>
      <c r="R312">
        <f>IF(B312="","",IF(MONTH(B312)&gt;=7,YEAR(B312)&amp;"-"&amp;(YEAR(B312)+1),(YEAR(B312)-1)&amp;"-"&amp;YEAR(B312)))</f>
        <v/>
      </c>
      <c r="S312" s="6">
        <f>IF(C312="","",SUMPRODUCT((C$2:C312=C312)*(IF(E$2:E312="BUY",F$2:F312,-F$2:F312))))</f>
        <v/>
      </c>
    </row>
    <row r="313">
      <c r="A313" s="5" t="n"/>
      <c r="B313" s="5" t="n"/>
      <c r="F313" s="6" t="n"/>
      <c r="G313" s="7" t="n"/>
      <c r="H313" s="7">
        <f>IF(OR(F313="",G313=""),"",F313*G313)</f>
        <v/>
      </c>
      <c r="I313" s="7" t="n"/>
      <c r="J313" s="7" t="n"/>
      <c r="K313" s="7">
        <f>IF(E313="","",IF(E313="BUY",-(H313+I313+J313),IF(E313="SELL",H313-I313-J313,"")))</f>
        <v/>
      </c>
      <c r="L313" s="7" t="n"/>
      <c r="M313" s="7">
        <f>IF(OR(K313="",L313=""),"",K313*L313)</f>
        <v/>
      </c>
      <c r="R313">
        <f>IF(B313="","",IF(MONTH(B313)&gt;=7,YEAR(B313)&amp;"-"&amp;(YEAR(B313)+1),(YEAR(B313)-1)&amp;"-"&amp;YEAR(B313)))</f>
        <v/>
      </c>
      <c r="S313" s="6">
        <f>IF(C313="","",SUMPRODUCT((C$2:C313=C313)*(IF(E$2:E313="BUY",F$2:F313,-F$2:F313))))</f>
        <v/>
      </c>
    </row>
    <row r="314">
      <c r="A314" s="5" t="n"/>
      <c r="B314" s="5" t="n"/>
      <c r="F314" s="6" t="n"/>
      <c r="G314" s="7" t="n"/>
      <c r="H314" s="7">
        <f>IF(OR(F314="",G314=""),"",F314*G314)</f>
        <v/>
      </c>
      <c r="I314" s="7" t="n"/>
      <c r="J314" s="7" t="n"/>
      <c r="K314" s="7">
        <f>IF(E314="","",IF(E314="BUY",-(H314+I314+J314),IF(E314="SELL",H314-I314-J314,"")))</f>
        <v/>
      </c>
      <c r="L314" s="7" t="n"/>
      <c r="M314" s="7">
        <f>IF(OR(K314="",L314=""),"",K314*L314)</f>
        <v/>
      </c>
      <c r="R314">
        <f>IF(B314="","",IF(MONTH(B314)&gt;=7,YEAR(B314)&amp;"-"&amp;(YEAR(B314)+1),(YEAR(B314)-1)&amp;"-"&amp;YEAR(B314)))</f>
        <v/>
      </c>
      <c r="S314" s="6">
        <f>IF(C314="","",SUMPRODUCT((C$2:C314=C314)*(IF(E$2:E314="BUY",F$2:F314,-F$2:F314))))</f>
        <v/>
      </c>
    </row>
    <row r="315">
      <c r="A315" s="5" t="n"/>
      <c r="B315" s="5" t="n"/>
      <c r="F315" s="6" t="n"/>
      <c r="G315" s="7" t="n"/>
      <c r="H315" s="7">
        <f>IF(OR(F315="",G315=""),"",F315*G315)</f>
        <v/>
      </c>
      <c r="I315" s="7" t="n"/>
      <c r="J315" s="7" t="n"/>
      <c r="K315" s="7">
        <f>IF(E315="","",IF(E315="BUY",-(H315+I315+J315),IF(E315="SELL",H315-I315-J315,"")))</f>
        <v/>
      </c>
      <c r="L315" s="7" t="n"/>
      <c r="M315" s="7">
        <f>IF(OR(K315="",L315=""),"",K315*L315)</f>
        <v/>
      </c>
      <c r="R315">
        <f>IF(B315="","",IF(MONTH(B315)&gt;=7,YEAR(B315)&amp;"-"&amp;(YEAR(B315)+1),(YEAR(B315)-1)&amp;"-"&amp;YEAR(B315)))</f>
        <v/>
      </c>
      <c r="S315" s="6">
        <f>IF(C315="","",SUMPRODUCT((C$2:C315=C315)*(IF(E$2:E315="BUY",F$2:F315,-F$2:F315))))</f>
        <v/>
      </c>
    </row>
    <row r="316">
      <c r="A316" s="5" t="n"/>
      <c r="B316" s="5" t="n"/>
      <c r="F316" s="6" t="n"/>
      <c r="G316" s="7" t="n"/>
      <c r="H316" s="7">
        <f>IF(OR(F316="",G316=""),"",F316*G316)</f>
        <v/>
      </c>
      <c r="I316" s="7" t="n"/>
      <c r="J316" s="7" t="n"/>
      <c r="K316" s="7">
        <f>IF(E316="","",IF(E316="BUY",-(H316+I316+J316),IF(E316="SELL",H316-I316-J316,"")))</f>
        <v/>
      </c>
      <c r="L316" s="7" t="n"/>
      <c r="M316" s="7">
        <f>IF(OR(K316="",L316=""),"",K316*L316)</f>
        <v/>
      </c>
      <c r="R316">
        <f>IF(B316="","",IF(MONTH(B316)&gt;=7,YEAR(B316)&amp;"-"&amp;(YEAR(B316)+1),(YEAR(B316)-1)&amp;"-"&amp;YEAR(B316)))</f>
        <v/>
      </c>
      <c r="S316" s="6">
        <f>IF(C316="","",SUMPRODUCT((C$2:C316=C316)*(IF(E$2:E316="BUY",F$2:F316,-F$2:F316))))</f>
        <v/>
      </c>
    </row>
    <row r="317">
      <c r="A317" s="5" t="n"/>
      <c r="B317" s="5" t="n"/>
      <c r="F317" s="6" t="n"/>
      <c r="G317" s="7" t="n"/>
      <c r="H317" s="7">
        <f>IF(OR(F317="",G317=""),"",F317*G317)</f>
        <v/>
      </c>
      <c r="I317" s="7" t="n"/>
      <c r="J317" s="7" t="n"/>
      <c r="K317" s="7">
        <f>IF(E317="","",IF(E317="BUY",-(H317+I317+J317),IF(E317="SELL",H317-I317-J317,"")))</f>
        <v/>
      </c>
      <c r="L317" s="7" t="n"/>
      <c r="M317" s="7">
        <f>IF(OR(K317="",L317=""),"",K317*L317)</f>
        <v/>
      </c>
      <c r="R317">
        <f>IF(B317="","",IF(MONTH(B317)&gt;=7,YEAR(B317)&amp;"-"&amp;(YEAR(B317)+1),(YEAR(B317)-1)&amp;"-"&amp;YEAR(B317)))</f>
        <v/>
      </c>
      <c r="S317" s="6">
        <f>IF(C317="","",SUMPRODUCT((C$2:C317=C317)*(IF(E$2:E317="BUY",F$2:F317,-F$2:F317))))</f>
        <v/>
      </c>
    </row>
    <row r="318">
      <c r="A318" s="5" t="n"/>
      <c r="B318" s="5" t="n"/>
      <c r="F318" s="6" t="n"/>
      <c r="G318" s="7" t="n"/>
      <c r="H318" s="7">
        <f>IF(OR(F318="",G318=""),"",F318*G318)</f>
        <v/>
      </c>
      <c r="I318" s="7" t="n"/>
      <c r="J318" s="7" t="n"/>
      <c r="K318" s="7">
        <f>IF(E318="","",IF(E318="BUY",-(H318+I318+J318),IF(E318="SELL",H318-I318-J318,"")))</f>
        <v/>
      </c>
      <c r="L318" s="7" t="n"/>
      <c r="M318" s="7">
        <f>IF(OR(K318="",L318=""),"",K318*L318)</f>
        <v/>
      </c>
      <c r="R318">
        <f>IF(B318="","",IF(MONTH(B318)&gt;=7,YEAR(B318)&amp;"-"&amp;(YEAR(B318)+1),(YEAR(B318)-1)&amp;"-"&amp;YEAR(B318)))</f>
        <v/>
      </c>
      <c r="S318" s="6">
        <f>IF(C318="","",SUMPRODUCT((C$2:C318=C318)*(IF(E$2:E318="BUY",F$2:F318,-F$2:F318))))</f>
        <v/>
      </c>
    </row>
    <row r="319">
      <c r="A319" s="5" t="n"/>
      <c r="B319" s="5" t="n"/>
      <c r="F319" s="6" t="n"/>
      <c r="G319" s="7" t="n"/>
      <c r="H319" s="7">
        <f>IF(OR(F319="",G319=""),"",F319*G319)</f>
        <v/>
      </c>
      <c r="I319" s="7" t="n"/>
      <c r="J319" s="7" t="n"/>
      <c r="K319" s="7">
        <f>IF(E319="","",IF(E319="BUY",-(H319+I319+J319),IF(E319="SELL",H319-I319-J319,"")))</f>
        <v/>
      </c>
      <c r="L319" s="7" t="n"/>
      <c r="M319" s="7">
        <f>IF(OR(K319="",L319=""),"",K319*L319)</f>
        <v/>
      </c>
      <c r="R319">
        <f>IF(B319="","",IF(MONTH(B319)&gt;=7,YEAR(B319)&amp;"-"&amp;(YEAR(B319)+1),(YEAR(B319)-1)&amp;"-"&amp;YEAR(B319)))</f>
        <v/>
      </c>
      <c r="S319" s="6">
        <f>IF(C319="","",SUMPRODUCT((C$2:C319=C319)*(IF(E$2:E319="BUY",F$2:F319,-F$2:F319))))</f>
        <v/>
      </c>
    </row>
    <row r="320">
      <c r="A320" s="5" t="n"/>
      <c r="B320" s="5" t="n"/>
      <c r="F320" s="6" t="n"/>
      <c r="G320" s="7" t="n"/>
      <c r="H320" s="7">
        <f>IF(OR(F320="",G320=""),"",F320*G320)</f>
        <v/>
      </c>
      <c r="I320" s="7" t="n"/>
      <c r="J320" s="7" t="n"/>
      <c r="K320" s="7">
        <f>IF(E320="","",IF(E320="BUY",-(H320+I320+J320),IF(E320="SELL",H320-I320-J320,"")))</f>
        <v/>
      </c>
      <c r="L320" s="7" t="n"/>
      <c r="M320" s="7">
        <f>IF(OR(K320="",L320=""),"",K320*L320)</f>
        <v/>
      </c>
      <c r="R320">
        <f>IF(B320="","",IF(MONTH(B320)&gt;=7,YEAR(B320)&amp;"-"&amp;(YEAR(B320)+1),(YEAR(B320)-1)&amp;"-"&amp;YEAR(B320)))</f>
        <v/>
      </c>
      <c r="S320" s="6">
        <f>IF(C320="","",SUMPRODUCT((C$2:C320=C320)*(IF(E$2:E320="BUY",F$2:F320,-F$2:F320))))</f>
        <v/>
      </c>
    </row>
    <row r="321">
      <c r="A321" s="5" t="n"/>
      <c r="B321" s="5" t="n"/>
      <c r="F321" s="6" t="n"/>
      <c r="G321" s="7" t="n"/>
      <c r="H321" s="7">
        <f>IF(OR(F321="",G321=""),"",F321*G321)</f>
        <v/>
      </c>
      <c r="I321" s="7" t="n"/>
      <c r="J321" s="7" t="n"/>
      <c r="K321" s="7">
        <f>IF(E321="","",IF(E321="BUY",-(H321+I321+J321),IF(E321="SELL",H321-I321-J321,"")))</f>
        <v/>
      </c>
      <c r="L321" s="7" t="n"/>
      <c r="M321" s="7">
        <f>IF(OR(K321="",L321=""),"",K321*L321)</f>
        <v/>
      </c>
      <c r="R321">
        <f>IF(B321="","",IF(MONTH(B321)&gt;=7,YEAR(B321)&amp;"-"&amp;(YEAR(B321)+1),(YEAR(B321)-1)&amp;"-"&amp;YEAR(B321)))</f>
        <v/>
      </c>
      <c r="S321" s="6">
        <f>IF(C321="","",SUMPRODUCT((C$2:C321=C321)*(IF(E$2:E321="BUY",F$2:F321,-F$2:F321))))</f>
        <v/>
      </c>
    </row>
    <row r="322">
      <c r="A322" s="5" t="n"/>
      <c r="B322" s="5" t="n"/>
      <c r="F322" s="6" t="n"/>
      <c r="G322" s="7" t="n"/>
      <c r="H322" s="7">
        <f>IF(OR(F322="",G322=""),"",F322*G322)</f>
        <v/>
      </c>
      <c r="I322" s="7" t="n"/>
      <c r="J322" s="7" t="n"/>
      <c r="K322" s="7">
        <f>IF(E322="","",IF(E322="BUY",-(H322+I322+J322),IF(E322="SELL",H322-I322-J322,"")))</f>
        <v/>
      </c>
      <c r="L322" s="7" t="n"/>
      <c r="M322" s="7">
        <f>IF(OR(K322="",L322=""),"",K322*L322)</f>
        <v/>
      </c>
      <c r="R322">
        <f>IF(B322="","",IF(MONTH(B322)&gt;=7,YEAR(B322)&amp;"-"&amp;(YEAR(B322)+1),(YEAR(B322)-1)&amp;"-"&amp;YEAR(B322)))</f>
        <v/>
      </c>
      <c r="S322" s="6">
        <f>IF(C322="","",SUMPRODUCT((C$2:C322=C322)*(IF(E$2:E322="BUY",F$2:F322,-F$2:F322))))</f>
        <v/>
      </c>
    </row>
    <row r="323">
      <c r="A323" s="5" t="n"/>
      <c r="B323" s="5" t="n"/>
      <c r="F323" s="6" t="n"/>
      <c r="G323" s="7" t="n"/>
      <c r="H323" s="7">
        <f>IF(OR(F323="",G323=""),"",F323*G323)</f>
        <v/>
      </c>
      <c r="I323" s="7" t="n"/>
      <c r="J323" s="7" t="n"/>
      <c r="K323" s="7">
        <f>IF(E323="","",IF(E323="BUY",-(H323+I323+J323),IF(E323="SELL",H323-I323-J323,"")))</f>
        <v/>
      </c>
      <c r="L323" s="7" t="n"/>
      <c r="M323" s="7">
        <f>IF(OR(K323="",L323=""),"",K323*L323)</f>
        <v/>
      </c>
      <c r="R323">
        <f>IF(B323="","",IF(MONTH(B323)&gt;=7,YEAR(B323)&amp;"-"&amp;(YEAR(B323)+1),(YEAR(B323)-1)&amp;"-"&amp;YEAR(B323)))</f>
        <v/>
      </c>
      <c r="S323" s="6">
        <f>IF(C323="","",SUMPRODUCT((C$2:C323=C323)*(IF(E$2:E323="BUY",F$2:F323,-F$2:F323))))</f>
        <v/>
      </c>
    </row>
    <row r="324">
      <c r="A324" s="5" t="n"/>
      <c r="B324" s="5" t="n"/>
      <c r="F324" s="6" t="n"/>
      <c r="G324" s="7" t="n"/>
      <c r="H324" s="7">
        <f>IF(OR(F324="",G324=""),"",F324*G324)</f>
        <v/>
      </c>
      <c r="I324" s="7" t="n"/>
      <c r="J324" s="7" t="n"/>
      <c r="K324" s="7">
        <f>IF(E324="","",IF(E324="BUY",-(H324+I324+J324),IF(E324="SELL",H324-I324-J324,"")))</f>
        <v/>
      </c>
      <c r="L324" s="7" t="n"/>
      <c r="M324" s="7">
        <f>IF(OR(K324="",L324=""),"",K324*L324)</f>
        <v/>
      </c>
      <c r="R324">
        <f>IF(B324="","",IF(MONTH(B324)&gt;=7,YEAR(B324)&amp;"-"&amp;(YEAR(B324)+1),(YEAR(B324)-1)&amp;"-"&amp;YEAR(B324)))</f>
        <v/>
      </c>
      <c r="S324" s="6">
        <f>IF(C324="","",SUMPRODUCT((C$2:C324=C324)*(IF(E$2:E324="BUY",F$2:F324,-F$2:F324))))</f>
        <v/>
      </c>
    </row>
    <row r="325">
      <c r="A325" s="5" t="n"/>
      <c r="B325" s="5" t="n"/>
      <c r="F325" s="6" t="n"/>
      <c r="G325" s="7" t="n"/>
      <c r="H325" s="7">
        <f>IF(OR(F325="",G325=""),"",F325*G325)</f>
        <v/>
      </c>
      <c r="I325" s="7" t="n"/>
      <c r="J325" s="7" t="n"/>
      <c r="K325" s="7">
        <f>IF(E325="","",IF(E325="BUY",-(H325+I325+J325),IF(E325="SELL",H325-I325-J325,"")))</f>
        <v/>
      </c>
      <c r="L325" s="7" t="n"/>
      <c r="M325" s="7">
        <f>IF(OR(K325="",L325=""),"",K325*L325)</f>
        <v/>
      </c>
      <c r="R325">
        <f>IF(B325="","",IF(MONTH(B325)&gt;=7,YEAR(B325)&amp;"-"&amp;(YEAR(B325)+1),(YEAR(B325)-1)&amp;"-"&amp;YEAR(B325)))</f>
        <v/>
      </c>
      <c r="S325" s="6">
        <f>IF(C325="","",SUMPRODUCT((C$2:C325=C325)*(IF(E$2:E325="BUY",F$2:F325,-F$2:F325))))</f>
        <v/>
      </c>
    </row>
    <row r="326">
      <c r="A326" s="5" t="n"/>
      <c r="B326" s="5" t="n"/>
      <c r="F326" s="6" t="n"/>
      <c r="G326" s="7" t="n"/>
      <c r="H326" s="7">
        <f>IF(OR(F326="",G326=""),"",F326*G326)</f>
        <v/>
      </c>
      <c r="I326" s="7" t="n"/>
      <c r="J326" s="7" t="n"/>
      <c r="K326" s="7">
        <f>IF(E326="","",IF(E326="BUY",-(H326+I326+J326),IF(E326="SELL",H326-I326-J326,"")))</f>
        <v/>
      </c>
      <c r="L326" s="7" t="n"/>
      <c r="M326" s="7">
        <f>IF(OR(K326="",L326=""),"",K326*L326)</f>
        <v/>
      </c>
      <c r="R326">
        <f>IF(B326="","",IF(MONTH(B326)&gt;=7,YEAR(B326)&amp;"-"&amp;(YEAR(B326)+1),(YEAR(B326)-1)&amp;"-"&amp;YEAR(B326)))</f>
        <v/>
      </c>
      <c r="S326" s="6">
        <f>IF(C326="","",SUMPRODUCT((C$2:C326=C326)*(IF(E$2:E326="BUY",F$2:F326,-F$2:F326))))</f>
        <v/>
      </c>
    </row>
    <row r="327">
      <c r="A327" s="5" t="n"/>
      <c r="B327" s="5" t="n"/>
      <c r="F327" s="6" t="n"/>
      <c r="G327" s="7" t="n"/>
      <c r="H327" s="7">
        <f>IF(OR(F327="",G327=""),"",F327*G327)</f>
        <v/>
      </c>
      <c r="I327" s="7" t="n"/>
      <c r="J327" s="7" t="n"/>
      <c r="K327" s="7">
        <f>IF(E327="","",IF(E327="BUY",-(H327+I327+J327),IF(E327="SELL",H327-I327-J327,"")))</f>
        <v/>
      </c>
      <c r="L327" s="7" t="n"/>
      <c r="M327" s="7">
        <f>IF(OR(K327="",L327=""),"",K327*L327)</f>
        <v/>
      </c>
      <c r="R327">
        <f>IF(B327="","",IF(MONTH(B327)&gt;=7,YEAR(B327)&amp;"-"&amp;(YEAR(B327)+1),(YEAR(B327)-1)&amp;"-"&amp;YEAR(B327)))</f>
        <v/>
      </c>
      <c r="S327" s="6">
        <f>IF(C327="","",SUMPRODUCT((C$2:C327=C327)*(IF(E$2:E327="BUY",F$2:F327,-F$2:F327))))</f>
        <v/>
      </c>
    </row>
    <row r="328">
      <c r="A328" s="5" t="n"/>
      <c r="B328" s="5" t="n"/>
      <c r="F328" s="6" t="n"/>
      <c r="G328" s="7" t="n"/>
      <c r="H328" s="7">
        <f>IF(OR(F328="",G328=""),"",F328*G328)</f>
        <v/>
      </c>
      <c r="I328" s="7" t="n"/>
      <c r="J328" s="7" t="n"/>
      <c r="K328" s="7">
        <f>IF(E328="","",IF(E328="BUY",-(H328+I328+J328),IF(E328="SELL",H328-I328-J328,"")))</f>
        <v/>
      </c>
      <c r="L328" s="7" t="n"/>
      <c r="M328" s="7">
        <f>IF(OR(K328="",L328=""),"",K328*L328)</f>
        <v/>
      </c>
      <c r="R328">
        <f>IF(B328="","",IF(MONTH(B328)&gt;=7,YEAR(B328)&amp;"-"&amp;(YEAR(B328)+1),(YEAR(B328)-1)&amp;"-"&amp;YEAR(B328)))</f>
        <v/>
      </c>
      <c r="S328" s="6">
        <f>IF(C328="","",SUMPRODUCT((C$2:C328=C328)*(IF(E$2:E328="BUY",F$2:F328,-F$2:F328))))</f>
        <v/>
      </c>
    </row>
    <row r="329">
      <c r="A329" s="5" t="n"/>
      <c r="B329" s="5" t="n"/>
      <c r="F329" s="6" t="n"/>
      <c r="G329" s="7" t="n"/>
      <c r="H329" s="7">
        <f>IF(OR(F329="",G329=""),"",F329*G329)</f>
        <v/>
      </c>
      <c r="I329" s="7" t="n"/>
      <c r="J329" s="7" t="n"/>
      <c r="K329" s="7">
        <f>IF(E329="","",IF(E329="BUY",-(H329+I329+J329),IF(E329="SELL",H329-I329-J329,"")))</f>
        <v/>
      </c>
      <c r="L329" s="7" t="n"/>
      <c r="M329" s="7">
        <f>IF(OR(K329="",L329=""),"",K329*L329)</f>
        <v/>
      </c>
      <c r="R329">
        <f>IF(B329="","",IF(MONTH(B329)&gt;=7,YEAR(B329)&amp;"-"&amp;(YEAR(B329)+1),(YEAR(B329)-1)&amp;"-"&amp;YEAR(B329)))</f>
        <v/>
      </c>
      <c r="S329" s="6">
        <f>IF(C329="","",SUMPRODUCT((C$2:C329=C329)*(IF(E$2:E329="BUY",F$2:F329,-F$2:F329))))</f>
        <v/>
      </c>
    </row>
    <row r="330">
      <c r="A330" s="5" t="n"/>
      <c r="B330" s="5" t="n"/>
      <c r="F330" s="6" t="n"/>
      <c r="G330" s="7" t="n"/>
      <c r="H330" s="7">
        <f>IF(OR(F330="",G330=""),"",F330*G330)</f>
        <v/>
      </c>
      <c r="I330" s="7" t="n"/>
      <c r="J330" s="7" t="n"/>
      <c r="K330" s="7">
        <f>IF(E330="","",IF(E330="BUY",-(H330+I330+J330),IF(E330="SELL",H330-I330-J330,"")))</f>
        <v/>
      </c>
      <c r="L330" s="7" t="n"/>
      <c r="M330" s="7">
        <f>IF(OR(K330="",L330=""),"",K330*L330)</f>
        <v/>
      </c>
      <c r="R330">
        <f>IF(B330="","",IF(MONTH(B330)&gt;=7,YEAR(B330)&amp;"-"&amp;(YEAR(B330)+1),(YEAR(B330)-1)&amp;"-"&amp;YEAR(B330)))</f>
        <v/>
      </c>
      <c r="S330" s="6">
        <f>IF(C330="","",SUMPRODUCT((C$2:C330=C330)*(IF(E$2:E330="BUY",F$2:F330,-F$2:F330))))</f>
        <v/>
      </c>
    </row>
    <row r="331">
      <c r="A331" s="5" t="n"/>
      <c r="B331" s="5" t="n"/>
      <c r="F331" s="6" t="n"/>
      <c r="G331" s="7" t="n"/>
      <c r="H331" s="7">
        <f>IF(OR(F331="",G331=""),"",F331*G331)</f>
        <v/>
      </c>
      <c r="I331" s="7" t="n"/>
      <c r="J331" s="7" t="n"/>
      <c r="K331" s="7">
        <f>IF(E331="","",IF(E331="BUY",-(H331+I331+J331),IF(E331="SELL",H331-I331-J331,"")))</f>
        <v/>
      </c>
      <c r="L331" s="7" t="n"/>
      <c r="M331" s="7">
        <f>IF(OR(K331="",L331=""),"",K331*L331)</f>
        <v/>
      </c>
      <c r="R331">
        <f>IF(B331="","",IF(MONTH(B331)&gt;=7,YEAR(B331)&amp;"-"&amp;(YEAR(B331)+1),(YEAR(B331)-1)&amp;"-"&amp;YEAR(B331)))</f>
        <v/>
      </c>
      <c r="S331" s="6">
        <f>IF(C331="","",SUMPRODUCT((C$2:C331=C331)*(IF(E$2:E331="BUY",F$2:F331,-F$2:F331))))</f>
        <v/>
      </c>
    </row>
    <row r="332">
      <c r="A332" s="5" t="n"/>
      <c r="B332" s="5" t="n"/>
      <c r="F332" s="6" t="n"/>
      <c r="G332" s="7" t="n"/>
      <c r="H332" s="7">
        <f>IF(OR(F332="",G332=""),"",F332*G332)</f>
        <v/>
      </c>
      <c r="I332" s="7" t="n"/>
      <c r="J332" s="7" t="n"/>
      <c r="K332" s="7">
        <f>IF(E332="","",IF(E332="BUY",-(H332+I332+J332),IF(E332="SELL",H332-I332-J332,"")))</f>
        <v/>
      </c>
      <c r="L332" s="7" t="n"/>
      <c r="M332" s="7">
        <f>IF(OR(K332="",L332=""),"",K332*L332)</f>
        <v/>
      </c>
      <c r="R332">
        <f>IF(B332="","",IF(MONTH(B332)&gt;=7,YEAR(B332)&amp;"-"&amp;(YEAR(B332)+1),(YEAR(B332)-1)&amp;"-"&amp;YEAR(B332)))</f>
        <v/>
      </c>
      <c r="S332" s="6">
        <f>IF(C332="","",SUMPRODUCT((C$2:C332=C332)*(IF(E$2:E332="BUY",F$2:F332,-F$2:F332))))</f>
        <v/>
      </c>
    </row>
    <row r="333">
      <c r="A333" s="5" t="n"/>
      <c r="B333" s="5" t="n"/>
      <c r="F333" s="6" t="n"/>
      <c r="G333" s="7" t="n"/>
      <c r="H333" s="7">
        <f>IF(OR(F333="",G333=""),"",F333*G333)</f>
        <v/>
      </c>
      <c r="I333" s="7" t="n"/>
      <c r="J333" s="7" t="n"/>
      <c r="K333" s="7">
        <f>IF(E333="","",IF(E333="BUY",-(H333+I333+J333),IF(E333="SELL",H333-I333-J333,"")))</f>
        <v/>
      </c>
      <c r="L333" s="7" t="n"/>
      <c r="M333" s="7">
        <f>IF(OR(K333="",L333=""),"",K333*L333)</f>
        <v/>
      </c>
      <c r="R333">
        <f>IF(B333="","",IF(MONTH(B333)&gt;=7,YEAR(B333)&amp;"-"&amp;(YEAR(B333)+1),(YEAR(B333)-1)&amp;"-"&amp;YEAR(B333)))</f>
        <v/>
      </c>
      <c r="S333" s="6">
        <f>IF(C333="","",SUMPRODUCT((C$2:C333=C333)*(IF(E$2:E333="BUY",F$2:F333,-F$2:F333))))</f>
        <v/>
      </c>
    </row>
    <row r="334">
      <c r="A334" s="5" t="n"/>
      <c r="B334" s="5" t="n"/>
      <c r="F334" s="6" t="n"/>
      <c r="G334" s="7" t="n"/>
      <c r="H334" s="7">
        <f>IF(OR(F334="",G334=""),"",F334*G334)</f>
        <v/>
      </c>
      <c r="I334" s="7" t="n"/>
      <c r="J334" s="7" t="n"/>
      <c r="K334" s="7">
        <f>IF(E334="","",IF(E334="BUY",-(H334+I334+J334),IF(E334="SELL",H334-I334-J334,"")))</f>
        <v/>
      </c>
      <c r="L334" s="7" t="n"/>
      <c r="M334" s="7">
        <f>IF(OR(K334="",L334=""),"",K334*L334)</f>
        <v/>
      </c>
      <c r="R334">
        <f>IF(B334="","",IF(MONTH(B334)&gt;=7,YEAR(B334)&amp;"-"&amp;(YEAR(B334)+1),(YEAR(B334)-1)&amp;"-"&amp;YEAR(B334)))</f>
        <v/>
      </c>
      <c r="S334" s="6">
        <f>IF(C334="","",SUMPRODUCT((C$2:C334=C334)*(IF(E$2:E334="BUY",F$2:F334,-F$2:F334))))</f>
        <v/>
      </c>
    </row>
    <row r="335">
      <c r="A335" s="5" t="n"/>
      <c r="B335" s="5" t="n"/>
      <c r="F335" s="6" t="n"/>
      <c r="G335" s="7" t="n"/>
      <c r="H335" s="7">
        <f>IF(OR(F335="",G335=""),"",F335*G335)</f>
        <v/>
      </c>
      <c r="I335" s="7" t="n"/>
      <c r="J335" s="7" t="n"/>
      <c r="K335" s="7">
        <f>IF(E335="","",IF(E335="BUY",-(H335+I335+J335),IF(E335="SELL",H335-I335-J335,"")))</f>
        <v/>
      </c>
      <c r="L335" s="7" t="n"/>
      <c r="M335" s="7">
        <f>IF(OR(K335="",L335=""),"",K335*L335)</f>
        <v/>
      </c>
      <c r="R335">
        <f>IF(B335="","",IF(MONTH(B335)&gt;=7,YEAR(B335)&amp;"-"&amp;(YEAR(B335)+1),(YEAR(B335)-1)&amp;"-"&amp;YEAR(B335)))</f>
        <v/>
      </c>
      <c r="S335" s="6">
        <f>IF(C335="","",SUMPRODUCT((C$2:C335=C335)*(IF(E$2:E335="BUY",F$2:F335,-F$2:F335))))</f>
        <v/>
      </c>
    </row>
    <row r="336">
      <c r="A336" s="5" t="n"/>
      <c r="B336" s="5" t="n"/>
      <c r="F336" s="6" t="n"/>
      <c r="G336" s="7" t="n"/>
      <c r="H336" s="7">
        <f>IF(OR(F336="",G336=""),"",F336*G336)</f>
        <v/>
      </c>
      <c r="I336" s="7" t="n"/>
      <c r="J336" s="7" t="n"/>
      <c r="K336" s="7">
        <f>IF(E336="","",IF(E336="BUY",-(H336+I336+J336),IF(E336="SELL",H336-I336-J336,"")))</f>
        <v/>
      </c>
      <c r="L336" s="7" t="n"/>
      <c r="M336" s="7">
        <f>IF(OR(K336="",L336=""),"",K336*L336)</f>
        <v/>
      </c>
      <c r="R336">
        <f>IF(B336="","",IF(MONTH(B336)&gt;=7,YEAR(B336)&amp;"-"&amp;(YEAR(B336)+1),(YEAR(B336)-1)&amp;"-"&amp;YEAR(B336)))</f>
        <v/>
      </c>
      <c r="S336" s="6">
        <f>IF(C336="","",SUMPRODUCT((C$2:C336=C336)*(IF(E$2:E336="BUY",F$2:F336,-F$2:F336))))</f>
        <v/>
      </c>
    </row>
    <row r="337">
      <c r="A337" s="5" t="n"/>
      <c r="B337" s="5" t="n"/>
      <c r="F337" s="6" t="n"/>
      <c r="G337" s="7" t="n"/>
      <c r="H337" s="7">
        <f>IF(OR(F337="",G337=""),"",F337*G337)</f>
        <v/>
      </c>
      <c r="I337" s="7" t="n"/>
      <c r="J337" s="7" t="n"/>
      <c r="K337" s="7">
        <f>IF(E337="","",IF(E337="BUY",-(H337+I337+J337),IF(E337="SELL",H337-I337-J337,"")))</f>
        <v/>
      </c>
      <c r="L337" s="7" t="n"/>
      <c r="M337" s="7">
        <f>IF(OR(K337="",L337=""),"",K337*L337)</f>
        <v/>
      </c>
      <c r="R337">
        <f>IF(B337="","",IF(MONTH(B337)&gt;=7,YEAR(B337)&amp;"-"&amp;(YEAR(B337)+1),(YEAR(B337)-1)&amp;"-"&amp;YEAR(B337)))</f>
        <v/>
      </c>
      <c r="S337" s="6">
        <f>IF(C337="","",SUMPRODUCT((C$2:C337=C337)*(IF(E$2:E337="BUY",F$2:F337,-F$2:F337))))</f>
        <v/>
      </c>
    </row>
    <row r="338">
      <c r="A338" s="5" t="n"/>
      <c r="B338" s="5" t="n"/>
      <c r="F338" s="6" t="n"/>
      <c r="G338" s="7" t="n"/>
      <c r="H338" s="7">
        <f>IF(OR(F338="",G338=""),"",F338*G338)</f>
        <v/>
      </c>
      <c r="I338" s="7" t="n"/>
      <c r="J338" s="7" t="n"/>
      <c r="K338" s="7">
        <f>IF(E338="","",IF(E338="BUY",-(H338+I338+J338),IF(E338="SELL",H338-I338-J338,"")))</f>
        <v/>
      </c>
      <c r="L338" s="7" t="n"/>
      <c r="M338" s="7">
        <f>IF(OR(K338="",L338=""),"",K338*L338)</f>
        <v/>
      </c>
      <c r="R338">
        <f>IF(B338="","",IF(MONTH(B338)&gt;=7,YEAR(B338)&amp;"-"&amp;(YEAR(B338)+1),(YEAR(B338)-1)&amp;"-"&amp;YEAR(B338)))</f>
        <v/>
      </c>
      <c r="S338" s="6">
        <f>IF(C338="","",SUMPRODUCT((C$2:C338=C338)*(IF(E$2:E338="BUY",F$2:F338,-F$2:F338))))</f>
        <v/>
      </c>
    </row>
    <row r="339">
      <c r="A339" s="5" t="n"/>
      <c r="B339" s="5" t="n"/>
      <c r="F339" s="6" t="n"/>
      <c r="G339" s="7" t="n"/>
      <c r="H339" s="7">
        <f>IF(OR(F339="",G339=""),"",F339*G339)</f>
        <v/>
      </c>
      <c r="I339" s="7" t="n"/>
      <c r="J339" s="7" t="n"/>
      <c r="K339" s="7">
        <f>IF(E339="","",IF(E339="BUY",-(H339+I339+J339),IF(E339="SELL",H339-I339-J339,"")))</f>
        <v/>
      </c>
      <c r="L339" s="7" t="n"/>
      <c r="M339" s="7">
        <f>IF(OR(K339="",L339=""),"",K339*L339)</f>
        <v/>
      </c>
      <c r="R339">
        <f>IF(B339="","",IF(MONTH(B339)&gt;=7,YEAR(B339)&amp;"-"&amp;(YEAR(B339)+1),(YEAR(B339)-1)&amp;"-"&amp;YEAR(B339)))</f>
        <v/>
      </c>
      <c r="S339" s="6">
        <f>IF(C339="","",SUMPRODUCT((C$2:C339=C339)*(IF(E$2:E339="BUY",F$2:F339,-F$2:F339))))</f>
        <v/>
      </c>
    </row>
    <row r="340">
      <c r="A340" s="5" t="n"/>
      <c r="B340" s="5" t="n"/>
      <c r="F340" s="6" t="n"/>
      <c r="G340" s="7" t="n"/>
      <c r="H340" s="7">
        <f>IF(OR(F340="",G340=""),"",F340*G340)</f>
        <v/>
      </c>
      <c r="I340" s="7" t="n"/>
      <c r="J340" s="7" t="n"/>
      <c r="K340" s="7">
        <f>IF(E340="","",IF(E340="BUY",-(H340+I340+J340),IF(E340="SELL",H340-I340-J340,"")))</f>
        <v/>
      </c>
      <c r="L340" s="7" t="n"/>
      <c r="M340" s="7">
        <f>IF(OR(K340="",L340=""),"",K340*L340)</f>
        <v/>
      </c>
      <c r="R340">
        <f>IF(B340="","",IF(MONTH(B340)&gt;=7,YEAR(B340)&amp;"-"&amp;(YEAR(B340)+1),(YEAR(B340)-1)&amp;"-"&amp;YEAR(B340)))</f>
        <v/>
      </c>
      <c r="S340" s="6">
        <f>IF(C340="","",SUMPRODUCT((C$2:C340=C340)*(IF(E$2:E340="BUY",F$2:F340,-F$2:F340))))</f>
        <v/>
      </c>
    </row>
    <row r="341">
      <c r="A341" s="5" t="n"/>
      <c r="B341" s="5" t="n"/>
      <c r="F341" s="6" t="n"/>
      <c r="G341" s="7" t="n"/>
      <c r="H341" s="7">
        <f>IF(OR(F341="",G341=""),"",F341*G341)</f>
        <v/>
      </c>
      <c r="I341" s="7" t="n"/>
      <c r="J341" s="7" t="n"/>
      <c r="K341" s="7">
        <f>IF(E341="","",IF(E341="BUY",-(H341+I341+J341),IF(E341="SELL",H341-I341-J341,"")))</f>
        <v/>
      </c>
      <c r="L341" s="7" t="n"/>
      <c r="M341" s="7">
        <f>IF(OR(K341="",L341=""),"",K341*L341)</f>
        <v/>
      </c>
      <c r="R341">
        <f>IF(B341="","",IF(MONTH(B341)&gt;=7,YEAR(B341)&amp;"-"&amp;(YEAR(B341)+1),(YEAR(B341)-1)&amp;"-"&amp;YEAR(B341)))</f>
        <v/>
      </c>
      <c r="S341" s="6">
        <f>IF(C341="","",SUMPRODUCT((C$2:C341=C341)*(IF(E$2:E341="BUY",F$2:F341,-F$2:F341))))</f>
        <v/>
      </c>
    </row>
    <row r="342">
      <c r="A342" s="5" t="n"/>
      <c r="B342" s="5" t="n"/>
      <c r="F342" s="6" t="n"/>
      <c r="G342" s="7" t="n"/>
      <c r="H342" s="7">
        <f>IF(OR(F342="",G342=""),"",F342*G342)</f>
        <v/>
      </c>
      <c r="I342" s="7" t="n"/>
      <c r="J342" s="7" t="n"/>
      <c r="K342" s="7">
        <f>IF(E342="","",IF(E342="BUY",-(H342+I342+J342),IF(E342="SELL",H342-I342-J342,"")))</f>
        <v/>
      </c>
      <c r="L342" s="7" t="n"/>
      <c r="M342" s="7">
        <f>IF(OR(K342="",L342=""),"",K342*L342)</f>
        <v/>
      </c>
      <c r="R342">
        <f>IF(B342="","",IF(MONTH(B342)&gt;=7,YEAR(B342)&amp;"-"&amp;(YEAR(B342)+1),(YEAR(B342)-1)&amp;"-"&amp;YEAR(B342)))</f>
        <v/>
      </c>
      <c r="S342" s="6">
        <f>IF(C342="","",SUMPRODUCT((C$2:C342=C342)*(IF(E$2:E342="BUY",F$2:F342,-F$2:F342))))</f>
        <v/>
      </c>
    </row>
    <row r="343">
      <c r="A343" s="5" t="n"/>
      <c r="B343" s="5" t="n"/>
      <c r="F343" s="6" t="n"/>
      <c r="G343" s="7" t="n"/>
      <c r="H343" s="7">
        <f>IF(OR(F343="",G343=""),"",F343*G343)</f>
        <v/>
      </c>
      <c r="I343" s="7" t="n"/>
      <c r="J343" s="7" t="n"/>
      <c r="K343" s="7">
        <f>IF(E343="","",IF(E343="BUY",-(H343+I343+J343),IF(E343="SELL",H343-I343-J343,"")))</f>
        <v/>
      </c>
      <c r="L343" s="7" t="n"/>
      <c r="M343" s="7">
        <f>IF(OR(K343="",L343=""),"",K343*L343)</f>
        <v/>
      </c>
      <c r="R343">
        <f>IF(B343="","",IF(MONTH(B343)&gt;=7,YEAR(B343)&amp;"-"&amp;(YEAR(B343)+1),(YEAR(B343)-1)&amp;"-"&amp;YEAR(B343)))</f>
        <v/>
      </c>
      <c r="S343" s="6">
        <f>IF(C343="","",SUMPRODUCT((C$2:C343=C343)*(IF(E$2:E343="BUY",F$2:F343,-F$2:F343))))</f>
        <v/>
      </c>
    </row>
    <row r="344">
      <c r="A344" s="5" t="n"/>
      <c r="B344" s="5" t="n"/>
      <c r="F344" s="6" t="n"/>
      <c r="G344" s="7" t="n"/>
      <c r="H344" s="7">
        <f>IF(OR(F344="",G344=""),"",F344*G344)</f>
        <v/>
      </c>
      <c r="I344" s="7" t="n"/>
      <c r="J344" s="7" t="n"/>
      <c r="K344" s="7">
        <f>IF(E344="","",IF(E344="BUY",-(H344+I344+J344),IF(E344="SELL",H344-I344-J344,"")))</f>
        <v/>
      </c>
      <c r="L344" s="7" t="n"/>
      <c r="M344" s="7">
        <f>IF(OR(K344="",L344=""),"",K344*L344)</f>
        <v/>
      </c>
      <c r="R344">
        <f>IF(B344="","",IF(MONTH(B344)&gt;=7,YEAR(B344)&amp;"-"&amp;(YEAR(B344)+1),(YEAR(B344)-1)&amp;"-"&amp;YEAR(B344)))</f>
        <v/>
      </c>
      <c r="S344" s="6">
        <f>IF(C344="","",SUMPRODUCT((C$2:C344=C344)*(IF(E$2:E344="BUY",F$2:F344,-F$2:F344))))</f>
        <v/>
      </c>
    </row>
    <row r="345">
      <c r="A345" s="5" t="n"/>
      <c r="B345" s="5" t="n"/>
      <c r="F345" s="6" t="n"/>
      <c r="G345" s="7" t="n"/>
      <c r="H345" s="7">
        <f>IF(OR(F345="",G345=""),"",F345*G345)</f>
        <v/>
      </c>
      <c r="I345" s="7" t="n"/>
      <c r="J345" s="7" t="n"/>
      <c r="K345" s="7">
        <f>IF(E345="","",IF(E345="BUY",-(H345+I345+J345),IF(E345="SELL",H345-I345-J345,"")))</f>
        <v/>
      </c>
      <c r="L345" s="7" t="n"/>
      <c r="M345" s="7">
        <f>IF(OR(K345="",L345=""),"",K345*L345)</f>
        <v/>
      </c>
      <c r="R345">
        <f>IF(B345="","",IF(MONTH(B345)&gt;=7,YEAR(B345)&amp;"-"&amp;(YEAR(B345)+1),(YEAR(B345)-1)&amp;"-"&amp;YEAR(B345)))</f>
        <v/>
      </c>
      <c r="S345" s="6">
        <f>IF(C345="","",SUMPRODUCT((C$2:C345=C345)*(IF(E$2:E345="BUY",F$2:F345,-F$2:F345))))</f>
        <v/>
      </c>
    </row>
    <row r="346">
      <c r="A346" s="5" t="n"/>
      <c r="B346" s="5" t="n"/>
      <c r="F346" s="6" t="n"/>
      <c r="G346" s="7" t="n"/>
      <c r="H346" s="7">
        <f>IF(OR(F346="",G346=""),"",F346*G346)</f>
        <v/>
      </c>
      <c r="I346" s="7" t="n"/>
      <c r="J346" s="7" t="n"/>
      <c r="K346" s="7">
        <f>IF(E346="","",IF(E346="BUY",-(H346+I346+J346),IF(E346="SELL",H346-I346-J346,"")))</f>
        <v/>
      </c>
      <c r="L346" s="7" t="n"/>
      <c r="M346" s="7">
        <f>IF(OR(K346="",L346=""),"",K346*L346)</f>
        <v/>
      </c>
      <c r="R346">
        <f>IF(B346="","",IF(MONTH(B346)&gt;=7,YEAR(B346)&amp;"-"&amp;(YEAR(B346)+1),(YEAR(B346)-1)&amp;"-"&amp;YEAR(B346)))</f>
        <v/>
      </c>
      <c r="S346" s="6">
        <f>IF(C346="","",SUMPRODUCT((C$2:C346=C346)*(IF(E$2:E346="BUY",F$2:F346,-F$2:F346))))</f>
        <v/>
      </c>
    </row>
    <row r="347">
      <c r="A347" s="5" t="n"/>
      <c r="B347" s="5" t="n"/>
      <c r="F347" s="6" t="n"/>
      <c r="G347" s="7" t="n"/>
      <c r="H347" s="7">
        <f>IF(OR(F347="",G347=""),"",F347*G347)</f>
        <v/>
      </c>
      <c r="I347" s="7" t="n"/>
      <c r="J347" s="7" t="n"/>
      <c r="K347" s="7">
        <f>IF(E347="","",IF(E347="BUY",-(H347+I347+J347),IF(E347="SELL",H347-I347-J347,"")))</f>
        <v/>
      </c>
      <c r="L347" s="7" t="n"/>
      <c r="M347" s="7">
        <f>IF(OR(K347="",L347=""),"",K347*L347)</f>
        <v/>
      </c>
      <c r="R347">
        <f>IF(B347="","",IF(MONTH(B347)&gt;=7,YEAR(B347)&amp;"-"&amp;(YEAR(B347)+1),(YEAR(B347)-1)&amp;"-"&amp;YEAR(B347)))</f>
        <v/>
      </c>
      <c r="S347" s="6">
        <f>IF(C347="","",SUMPRODUCT((C$2:C347=C347)*(IF(E$2:E347="BUY",F$2:F347,-F$2:F347))))</f>
        <v/>
      </c>
    </row>
    <row r="348">
      <c r="A348" s="5" t="n"/>
      <c r="B348" s="5" t="n"/>
      <c r="F348" s="6" t="n"/>
      <c r="G348" s="7" t="n"/>
      <c r="H348" s="7">
        <f>IF(OR(F348="",G348=""),"",F348*G348)</f>
        <v/>
      </c>
      <c r="I348" s="7" t="n"/>
      <c r="J348" s="7" t="n"/>
      <c r="K348" s="7">
        <f>IF(E348="","",IF(E348="BUY",-(H348+I348+J348),IF(E348="SELL",H348-I348-J348,"")))</f>
        <v/>
      </c>
      <c r="L348" s="7" t="n"/>
      <c r="M348" s="7">
        <f>IF(OR(K348="",L348=""),"",K348*L348)</f>
        <v/>
      </c>
      <c r="R348">
        <f>IF(B348="","",IF(MONTH(B348)&gt;=7,YEAR(B348)&amp;"-"&amp;(YEAR(B348)+1),(YEAR(B348)-1)&amp;"-"&amp;YEAR(B348)))</f>
        <v/>
      </c>
      <c r="S348" s="6">
        <f>IF(C348="","",SUMPRODUCT((C$2:C348=C348)*(IF(E$2:E348="BUY",F$2:F348,-F$2:F348))))</f>
        <v/>
      </c>
    </row>
    <row r="349">
      <c r="A349" s="5" t="n"/>
      <c r="B349" s="5" t="n"/>
      <c r="F349" s="6" t="n"/>
      <c r="G349" s="7" t="n"/>
      <c r="H349" s="7">
        <f>IF(OR(F349="",G349=""),"",F349*G349)</f>
        <v/>
      </c>
      <c r="I349" s="7" t="n"/>
      <c r="J349" s="7" t="n"/>
      <c r="K349" s="7">
        <f>IF(E349="","",IF(E349="BUY",-(H349+I349+J349),IF(E349="SELL",H349-I349-J349,"")))</f>
        <v/>
      </c>
      <c r="L349" s="7" t="n"/>
      <c r="M349" s="7">
        <f>IF(OR(K349="",L349=""),"",K349*L349)</f>
        <v/>
      </c>
      <c r="R349">
        <f>IF(B349="","",IF(MONTH(B349)&gt;=7,YEAR(B349)&amp;"-"&amp;(YEAR(B349)+1),(YEAR(B349)-1)&amp;"-"&amp;YEAR(B349)))</f>
        <v/>
      </c>
      <c r="S349" s="6">
        <f>IF(C349="","",SUMPRODUCT((C$2:C349=C349)*(IF(E$2:E349="BUY",F$2:F349,-F$2:F349))))</f>
        <v/>
      </c>
    </row>
    <row r="350">
      <c r="A350" s="5" t="n"/>
      <c r="B350" s="5" t="n"/>
      <c r="F350" s="6" t="n"/>
      <c r="G350" s="7" t="n"/>
      <c r="H350" s="7">
        <f>IF(OR(F350="",G350=""),"",F350*G350)</f>
        <v/>
      </c>
      <c r="I350" s="7" t="n"/>
      <c r="J350" s="7" t="n"/>
      <c r="K350" s="7">
        <f>IF(E350="","",IF(E350="BUY",-(H350+I350+J350),IF(E350="SELL",H350-I350-J350,"")))</f>
        <v/>
      </c>
      <c r="L350" s="7" t="n"/>
      <c r="M350" s="7">
        <f>IF(OR(K350="",L350=""),"",K350*L350)</f>
        <v/>
      </c>
      <c r="R350">
        <f>IF(B350="","",IF(MONTH(B350)&gt;=7,YEAR(B350)&amp;"-"&amp;(YEAR(B350)+1),(YEAR(B350)-1)&amp;"-"&amp;YEAR(B350)))</f>
        <v/>
      </c>
      <c r="S350" s="6">
        <f>IF(C350="","",SUMPRODUCT((C$2:C350=C350)*(IF(E$2:E350="BUY",F$2:F350,-F$2:F350))))</f>
        <v/>
      </c>
    </row>
    <row r="351">
      <c r="A351" s="5" t="n"/>
      <c r="B351" s="5" t="n"/>
      <c r="F351" s="6" t="n"/>
      <c r="G351" s="7" t="n"/>
      <c r="H351" s="7">
        <f>IF(OR(F351="",G351=""),"",F351*G351)</f>
        <v/>
      </c>
      <c r="I351" s="7" t="n"/>
      <c r="J351" s="7" t="n"/>
      <c r="K351" s="7">
        <f>IF(E351="","",IF(E351="BUY",-(H351+I351+J351),IF(E351="SELL",H351-I351-J351,"")))</f>
        <v/>
      </c>
      <c r="L351" s="7" t="n"/>
      <c r="M351" s="7">
        <f>IF(OR(K351="",L351=""),"",K351*L351)</f>
        <v/>
      </c>
      <c r="R351">
        <f>IF(B351="","",IF(MONTH(B351)&gt;=7,YEAR(B351)&amp;"-"&amp;(YEAR(B351)+1),(YEAR(B351)-1)&amp;"-"&amp;YEAR(B351)))</f>
        <v/>
      </c>
      <c r="S351" s="6">
        <f>IF(C351="","",SUMPRODUCT((C$2:C351=C351)*(IF(E$2:E351="BUY",F$2:F351,-F$2:F351))))</f>
        <v/>
      </c>
    </row>
    <row r="352">
      <c r="A352" s="5" t="n"/>
      <c r="B352" s="5" t="n"/>
      <c r="F352" s="6" t="n"/>
      <c r="G352" s="7" t="n"/>
      <c r="H352" s="7">
        <f>IF(OR(F352="",G352=""),"",F352*G352)</f>
        <v/>
      </c>
      <c r="I352" s="7" t="n"/>
      <c r="J352" s="7" t="n"/>
      <c r="K352" s="7">
        <f>IF(E352="","",IF(E352="BUY",-(H352+I352+J352),IF(E352="SELL",H352-I352-J352,"")))</f>
        <v/>
      </c>
      <c r="L352" s="7" t="n"/>
      <c r="M352" s="7">
        <f>IF(OR(K352="",L352=""),"",K352*L352)</f>
        <v/>
      </c>
      <c r="R352">
        <f>IF(B352="","",IF(MONTH(B352)&gt;=7,YEAR(B352)&amp;"-"&amp;(YEAR(B352)+1),(YEAR(B352)-1)&amp;"-"&amp;YEAR(B352)))</f>
        <v/>
      </c>
      <c r="S352" s="6">
        <f>IF(C352="","",SUMPRODUCT((C$2:C352=C352)*(IF(E$2:E352="BUY",F$2:F352,-F$2:F352))))</f>
        <v/>
      </c>
    </row>
    <row r="353">
      <c r="A353" s="5" t="n"/>
      <c r="B353" s="5" t="n"/>
      <c r="F353" s="6" t="n"/>
      <c r="G353" s="7" t="n"/>
      <c r="H353" s="7">
        <f>IF(OR(F353="",G353=""),"",F353*G353)</f>
        <v/>
      </c>
      <c r="I353" s="7" t="n"/>
      <c r="J353" s="7" t="n"/>
      <c r="K353" s="7">
        <f>IF(E353="","",IF(E353="BUY",-(H353+I353+J353),IF(E353="SELL",H353-I353-J353,"")))</f>
        <v/>
      </c>
      <c r="L353" s="7" t="n"/>
      <c r="M353" s="7">
        <f>IF(OR(K353="",L353=""),"",K353*L353)</f>
        <v/>
      </c>
      <c r="R353">
        <f>IF(B353="","",IF(MONTH(B353)&gt;=7,YEAR(B353)&amp;"-"&amp;(YEAR(B353)+1),(YEAR(B353)-1)&amp;"-"&amp;YEAR(B353)))</f>
        <v/>
      </c>
      <c r="S353" s="6">
        <f>IF(C353="","",SUMPRODUCT((C$2:C353=C353)*(IF(E$2:E353="BUY",F$2:F353,-F$2:F353))))</f>
        <v/>
      </c>
    </row>
    <row r="354">
      <c r="A354" s="5" t="n"/>
      <c r="B354" s="5" t="n"/>
      <c r="F354" s="6" t="n"/>
      <c r="G354" s="7" t="n"/>
      <c r="H354" s="7">
        <f>IF(OR(F354="",G354=""),"",F354*G354)</f>
        <v/>
      </c>
      <c r="I354" s="7" t="n"/>
      <c r="J354" s="7" t="n"/>
      <c r="K354" s="7">
        <f>IF(E354="","",IF(E354="BUY",-(H354+I354+J354),IF(E354="SELL",H354-I354-J354,"")))</f>
        <v/>
      </c>
      <c r="L354" s="7" t="n"/>
      <c r="M354" s="7">
        <f>IF(OR(K354="",L354=""),"",K354*L354)</f>
        <v/>
      </c>
      <c r="R354">
        <f>IF(B354="","",IF(MONTH(B354)&gt;=7,YEAR(B354)&amp;"-"&amp;(YEAR(B354)+1),(YEAR(B354)-1)&amp;"-"&amp;YEAR(B354)))</f>
        <v/>
      </c>
      <c r="S354" s="6">
        <f>IF(C354="","",SUMPRODUCT((C$2:C354=C354)*(IF(E$2:E354="BUY",F$2:F354,-F$2:F354))))</f>
        <v/>
      </c>
    </row>
    <row r="355">
      <c r="A355" s="5" t="n"/>
      <c r="B355" s="5" t="n"/>
      <c r="F355" s="6" t="n"/>
      <c r="G355" s="7" t="n"/>
      <c r="H355" s="7">
        <f>IF(OR(F355="",G355=""),"",F355*G355)</f>
        <v/>
      </c>
      <c r="I355" s="7" t="n"/>
      <c r="J355" s="7" t="n"/>
      <c r="K355" s="7">
        <f>IF(E355="","",IF(E355="BUY",-(H355+I355+J355),IF(E355="SELL",H355-I355-J355,"")))</f>
        <v/>
      </c>
      <c r="L355" s="7" t="n"/>
      <c r="M355" s="7">
        <f>IF(OR(K355="",L355=""),"",K355*L355)</f>
        <v/>
      </c>
      <c r="R355">
        <f>IF(B355="","",IF(MONTH(B355)&gt;=7,YEAR(B355)&amp;"-"&amp;(YEAR(B355)+1),(YEAR(B355)-1)&amp;"-"&amp;YEAR(B355)))</f>
        <v/>
      </c>
      <c r="S355" s="6">
        <f>IF(C355="","",SUMPRODUCT((C$2:C355=C355)*(IF(E$2:E355="BUY",F$2:F355,-F$2:F355))))</f>
        <v/>
      </c>
    </row>
    <row r="356">
      <c r="A356" s="5" t="n"/>
      <c r="B356" s="5" t="n"/>
      <c r="F356" s="6" t="n"/>
      <c r="G356" s="7" t="n"/>
      <c r="H356" s="7">
        <f>IF(OR(F356="",G356=""),"",F356*G356)</f>
        <v/>
      </c>
      <c r="I356" s="7" t="n"/>
      <c r="J356" s="7" t="n"/>
      <c r="K356" s="7">
        <f>IF(E356="","",IF(E356="BUY",-(H356+I356+J356),IF(E356="SELL",H356-I356-J356,"")))</f>
        <v/>
      </c>
      <c r="L356" s="7" t="n"/>
      <c r="M356" s="7">
        <f>IF(OR(K356="",L356=""),"",K356*L356)</f>
        <v/>
      </c>
      <c r="R356">
        <f>IF(B356="","",IF(MONTH(B356)&gt;=7,YEAR(B356)&amp;"-"&amp;(YEAR(B356)+1),(YEAR(B356)-1)&amp;"-"&amp;YEAR(B356)))</f>
        <v/>
      </c>
      <c r="S356" s="6">
        <f>IF(C356="","",SUMPRODUCT((C$2:C356=C356)*(IF(E$2:E356="BUY",F$2:F356,-F$2:F356))))</f>
        <v/>
      </c>
    </row>
    <row r="357">
      <c r="A357" s="5" t="n"/>
      <c r="B357" s="5" t="n"/>
      <c r="F357" s="6" t="n"/>
      <c r="G357" s="7" t="n"/>
      <c r="H357" s="7">
        <f>IF(OR(F357="",G357=""),"",F357*G357)</f>
        <v/>
      </c>
      <c r="I357" s="7" t="n"/>
      <c r="J357" s="7" t="n"/>
      <c r="K357" s="7">
        <f>IF(E357="","",IF(E357="BUY",-(H357+I357+J357),IF(E357="SELL",H357-I357-J357,"")))</f>
        <v/>
      </c>
      <c r="L357" s="7" t="n"/>
      <c r="M357" s="7">
        <f>IF(OR(K357="",L357=""),"",K357*L357)</f>
        <v/>
      </c>
      <c r="R357">
        <f>IF(B357="","",IF(MONTH(B357)&gt;=7,YEAR(B357)&amp;"-"&amp;(YEAR(B357)+1),(YEAR(B357)-1)&amp;"-"&amp;YEAR(B357)))</f>
        <v/>
      </c>
      <c r="S357" s="6">
        <f>IF(C357="","",SUMPRODUCT((C$2:C357=C357)*(IF(E$2:E357="BUY",F$2:F357,-F$2:F357))))</f>
        <v/>
      </c>
    </row>
    <row r="358">
      <c r="A358" s="5" t="n"/>
      <c r="B358" s="5" t="n"/>
      <c r="F358" s="6" t="n"/>
      <c r="G358" s="7" t="n"/>
      <c r="H358" s="7">
        <f>IF(OR(F358="",G358=""),"",F358*G358)</f>
        <v/>
      </c>
      <c r="I358" s="7" t="n"/>
      <c r="J358" s="7" t="n"/>
      <c r="K358" s="7">
        <f>IF(E358="","",IF(E358="BUY",-(H358+I358+J358),IF(E358="SELL",H358-I358-J358,"")))</f>
        <v/>
      </c>
      <c r="L358" s="7" t="n"/>
      <c r="M358" s="7">
        <f>IF(OR(K358="",L358=""),"",K358*L358)</f>
        <v/>
      </c>
      <c r="R358">
        <f>IF(B358="","",IF(MONTH(B358)&gt;=7,YEAR(B358)&amp;"-"&amp;(YEAR(B358)+1),(YEAR(B358)-1)&amp;"-"&amp;YEAR(B358)))</f>
        <v/>
      </c>
      <c r="S358" s="6">
        <f>IF(C358="","",SUMPRODUCT((C$2:C358=C358)*(IF(E$2:E358="BUY",F$2:F358,-F$2:F358))))</f>
        <v/>
      </c>
    </row>
    <row r="359">
      <c r="A359" s="5" t="n"/>
      <c r="B359" s="5" t="n"/>
      <c r="F359" s="6" t="n"/>
      <c r="G359" s="7" t="n"/>
      <c r="H359" s="7">
        <f>IF(OR(F359="",G359=""),"",F359*G359)</f>
        <v/>
      </c>
      <c r="I359" s="7" t="n"/>
      <c r="J359" s="7" t="n"/>
      <c r="K359" s="7">
        <f>IF(E359="","",IF(E359="BUY",-(H359+I359+J359),IF(E359="SELL",H359-I359-J359,"")))</f>
        <v/>
      </c>
      <c r="L359" s="7" t="n"/>
      <c r="M359" s="7">
        <f>IF(OR(K359="",L359=""),"",K359*L359)</f>
        <v/>
      </c>
      <c r="R359">
        <f>IF(B359="","",IF(MONTH(B359)&gt;=7,YEAR(B359)&amp;"-"&amp;(YEAR(B359)+1),(YEAR(B359)-1)&amp;"-"&amp;YEAR(B359)))</f>
        <v/>
      </c>
      <c r="S359" s="6">
        <f>IF(C359="","",SUMPRODUCT((C$2:C359=C359)*(IF(E$2:E359="BUY",F$2:F359,-F$2:F359))))</f>
        <v/>
      </c>
    </row>
    <row r="360">
      <c r="A360" s="5" t="n"/>
      <c r="B360" s="5" t="n"/>
      <c r="F360" s="6" t="n"/>
      <c r="G360" s="7" t="n"/>
      <c r="H360" s="7">
        <f>IF(OR(F360="",G360=""),"",F360*G360)</f>
        <v/>
      </c>
      <c r="I360" s="7" t="n"/>
      <c r="J360" s="7" t="n"/>
      <c r="K360" s="7">
        <f>IF(E360="","",IF(E360="BUY",-(H360+I360+J360),IF(E360="SELL",H360-I360-J360,"")))</f>
        <v/>
      </c>
      <c r="L360" s="7" t="n"/>
      <c r="M360" s="7">
        <f>IF(OR(K360="",L360=""),"",K360*L360)</f>
        <v/>
      </c>
      <c r="R360">
        <f>IF(B360="","",IF(MONTH(B360)&gt;=7,YEAR(B360)&amp;"-"&amp;(YEAR(B360)+1),(YEAR(B360)-1)&amp;"-"&amp;YEAR(B360)))</f>
        <v/>
      </c>
      <c r="S360" s="6">
        <f>IF(C360="","",SUMPRODUCT((C$2:C360=C360)*(IF(E$2:E360="BUY",F$2:F360,-F$2:F360))))</f>
        <v/>
      </c>
    </row>
    <row r="361">
      <c r="A361" s="5" t="n"/>
      <c r="B361" s="5" t="n"/>
      <c r="F361" s="6" t="n"/>
      <c r="G361" s="7" t="n"/>
      <c r="H361" s="7">
        <f>IF(OR(F361="",G361=""),"",F361*G361)</f>
        <v/>
      </c>
      <c r="I361" s="7" t="n"/>
      <c r="J361" s="7" t="n"/>
      <c r="K361" s="7">
        <f>IF(E361="","",IF(E361="BUY",-(H361+I361+J361),IF(E361="SELL",H361-I361-J361,"")))</f>
        <v/>
      </c>
      <c r="L361" s="7" t="n"/>
      <c r="M361" s="7">
        <f>IF(OR(K361="",L361=""),"",K361*L361)</f>
        <v/>
      </c>
      <c r="R361">
        <f>IF(B361="","",IF(MONTH(B361)&gt;=7,YEAR(B361)&amp;"-"&amp;(YEAR(B361)+1),(YEAR(B361)-1)&amp;"-"&amp;YEAR(B361)))</f>
        <v/>
      </c>
      <c r="S361" s="6">
        <f>IF(C361="","",SUMPRODUCT((C$2:C361=C361)*(IF(E$2:E361="BUY",F$2:F361,-F$2:F361))))</f>
        <v/>
      </c>
    </row>
    <row r="362">
      <c r="A362" s="5" t="n"/>
      <c r="B362" s="5" t="n"/>
      <c r="F362" s="6" t="n"/>
      <c r="G362" s="7" t="n"/>
      <c r="H362" s="7">
        <f>IF(OR(F362="",G362=""),"",F362*G362)</f>
        <v/>
      </c>
      <c r="I362" s="7" t="n"/>
      <c r="J362" s="7" t="n"/>
      <c r="K362" s="7">
        <f>IF(E362="","",IF(E362="BUY",-(H362+I362+J362),IF(E362="SELL",H362-I362-J362,"")))</f>
        <v/>
      </c>
      <c r="L362" s="7" t="n"/>
      <c r="M362" s="7">
        <f>IF(OR(K362="",L362=""),"",K362*L362)</f>
        <v/>
      </c>
      <c r="R362">
        <f>IF(B362="","",IF(MONTH(B362)&gt;=7,YEAR(B362)&amp;"-"&amp;(YEAR(B362)+1),(YEAR(B362)-1)&amp;"-"&amp;YEAR(B362)))</f>
        <v/>
      </c>
      <c r="S362" s="6">
        <f>IF(C362="","",SUMPRODUCT((C$2:C362=C362)*(IF(E$2:E362="BUY",F$2:F362,-F$2:F362))))</f>
        <v/>
      </c>
    </row>
    <row r="363">
      <c r="A363" s="5" t="n"/>
      <c r="B363" s="5" t="n"/>
      <c r="F363" s="6" t="n"/>
      <c r="G363" s="7" t="n"/>
      <c r="H363" s="7">
        <f>IF(OR(F363="",G363=""),"",F363*G363)</f>
        <v/>
      </c>
      <c r="I363" s="7" t="n"/>
      <c r="J363" s="7" t="n"/>
      <c r="K363" s="7">
        <f>IF(E363="","",IF(E363="BUY",-(H363+I363+J363),IF(E363="SELL",H363-I363-J363,"")))</f>
        <v/>
      </c>
      <c r="L363" s="7" t="n"/>
      <c r="M363" s="7">
        <f>IF(OR(K363="",L363=""),"",K363*L363)</f>
        <v/>
      </c>
      <c r="R363">
        <f>IF(B363="","",IF(MONTH(B363)&gt;=7,YEAR(B363)&amp;"-"&amp;(YEAR(B363)+1),(YEAR(B363)-1)&amp;"-"&amp;YEAR(B363)))</f>
        <v/>
      </c>
      <c r="S363" s="6">
        <f>IF(C363="","",SUMPRODUCT((C$2:C363=C363)*(IF(E$2:E363="BUY",F$2:F363,-F$2:F363))))</f>
        <v/>
      </c>
    </row>
    <row r="364">
      <c r="A364" s="5" t="n"/>
      <c r="B364" s="5" t="n"/>
      <c r="F364" s="6" t="n"/>
      <c r="G364" s="7" t="n"/>
      <c r="H364" s="7">
        <f>IF(OR(F364="",G364=""),"",F364*G364)</f>
        <v/>
      </c>
      <c r="I364" s="7" t="n"/>
      <c r="J364" s="7" t="n"/>
      <c r="K364" s="7">
        <f>IF(E364="","",IF(E364="BUY",-(H364+I364+J364),IF(E364="SELL",H364-I364-J364,"")))</f>
        <v/>
      </c>
      <c r="L364" s="7" t="n"/>
      <c r="M364" s="7">
        <f>IF(OR(K364="",L364=""),"",K364*L364)</f>
        <v/>
      </c>
      <c r="R364">
        <f>IF(B364="","",IF(MONTH(B364)&gt;=7,YEAR(B364)&amp;"-"&amp;(YEAR(B364)+1),(YEAR(B364)-1)&amp;"-"&amp;YEAR(B364)))</f>
        <v/>
      </c>
      <c r="S364" s="6">
        <f>IF(C364="","",SUMPRODUCT((C$2:C364=C364)*(IF(E$2:E364="BUY",F$2:F364,-F$2:F364))))</f>
        <v/>
      </c>
    </row>
    <row r="365">
      <c r="A365" s="5" t="n"/>
      <c r="B365" s="5" t="n"/>
      <c r="F365" s="6" t="n"/>
      <c r="G365" s="7" t="n"/>
      <c r="H365" s="7">
        <f>IF(OR(F365="",G365=""),"",F365*G365)</f>
        <v/>
      </c>
      <c r="I365" s="7" t="n"/>
      <c r="J365" s="7" t="n"/>
      <c r="K365" s="7">
        <f>IF(E365="","",IF(E365="BUY",-(H365+I365+J365),IF(E365="SELL",H365-I365-J365,"")))</f>
        <v/>
      </c>
      <c r="L365" s="7" t="n"/>
      <c r="M365" s="7">
        <f>IF(OR(K365="",L365=""),"",K365*L365)</f>
        <v/>
      </c>
      <c r="R365">
        <f>IF(B365="","",IF(MONTH(B365)&gt;=7,YEAR(B365)&amp;"-"&amp;(YEAR(B365)+1),(YEAR(B365)-1)&amp;"-"&amp;YEAR(B365)))</f>
        <v/>
      </c>
      <c r="S365" s="6">
        <f>IF(C365="","",SUMPRODUCT((C$2:C365=C365)*(IF(E$2:E365="BUY",F$2:F365,-F$2:F365))))</f>
        <v/>
      </c>
    </row>
    <row r="366">
      <c r="A366" s="5" t="n"/>
      <c r="B366" s="5" t="n"/>
      <c r="F366" s="6" t="n"/>
      <c r="G366" s="7" t="n"/>
      <c r="H366" s="7">
        <f>IF(OR(F366="",G366=""),"",F366*G366)</f>
        <v/>
      </c>
      <c r="I366" s="7" t="n"/>
      <c r="J366" s="7" t="n"/>
      <c r="K366" s="7">
        <f>IF(E366="","",IF(E366="BUY",-(H366+I366+J366),IF(E366="SELL",H366-I366-J366,"")))</f>
        <v/>
      </c>
      <c r="L366" s="7" t="n"/>
      <c r="M366" s="7">
        <f>IF(OR(K366="",L366=""),"",K366*L366)</f>
        <v/>
      </c>
      <c r="R366">
        <f>IF(B366="","",IF(MONTH(B366)&gt;=7,YEAR(B366)&amp;"-"&amp;(YEAR(B366)+1),(YEAR(B366)-1)&amp;"-"&amp;YEAR(B366)))</f>
        <v/>
      </c>
      <c r="S366" s="6">
        <f>IF(C366="","",SUMPRODUCT((C$2:C366=C366)*(IF(E$2:E366="BUY",F$2:F366,-F$2:F366))))</f>
        <v/>
      </c>
    </row>
    <row r="367">
      <c r="A367" s="5" t="n"/>
      <c r="B367" s="5" t="n"/>
      <c r="F367" s="6" t="n"/>
      <c r="G367" s="7" t="n"/>
      <c r="H367" s="7">
        <f>IF(OR(F367="",G367=""),"",F367*G367)</f>
        <v/>
      </c>
      <c r="I367" s="7" t="n"/>
      <c r="J367" s="7" t="n"/>
      <c r="K367" s="7">
        <f>IF(E367="","",IF(E367="BUY",-(H367+I367+J367),IF(E367="SELL",H367-I367-J367,"")))</f>
        <v/>
      </c>
      <c r="L367" s="7" t="n"/>
      <c r="M367" s="7">
        <f>IF(OR(K367="",L367=""),"",K367*L367)</f>
        <v/>
      </c>
      <c r="R367">
        <f>IF(B367="","",IF(MONTH(B367)&gt;=7,YEAR(B367)&amp;"-"&amp;(YEAR(B367)+1),(YEAR(B367)-1)&amp;"-"&amp;YEAR(B367)))</f>
        <v/>
      </c>
      <c r="S367" s="6">
        <f>IF(C367="","",SUMPRODUCT((C$2:C367=C367)*(IF(E$2:E367="BUY",F$2:F367,-F$2:F367))))</f>
        <v/>
      </c>
    </row>
    <row r="368">
      <c r="A368" s="5" t="n"/>
      <c r="B368" s="5" t="n"/>
      <c r="F368" s="6" t="n"/>
      <c r="G368" s="7" t="n"/>
      <c r="H368" s="7">
        <f>IF(OR(F368="",G368=""),"",F368*G368)</f>
        <v/>
      </c>
      <c r="I368" s="7" t="n"/>
      <c r="J368" s="7" t="n"/>
      <c r="K368" s="7">
        <f>IF(E368="","",IF(E368="BUY",-(H368+I368+J368),IF(E368="SELL",H368-I368-J368,"")))</f>
        <v/>
      </c>
      <c r="L368" s="7" t="n"/>
      <c r="M368" s="7">
        <f>IF(OR(K368="",L368=""),"",K368*L368)</f>
        <v/>
      </c>
      <c r="R368">
        <f>IF(B368="","",IF(MONTH(B368)&gt;=7,YEAR(B368)&amp;"-"&amp;(YEAR(B368)+1),(YEAR(B368)-1)&amp;"-"&amp;YEAR(B368)))</f>
        <v/>
      </c>
      <c r="S368" s="6">
        <f>IF(C368="","",SUMPRODUCT((C$2:C368=C368)*(IF(E$2:E368="BUY",F$2:F368,-F$2:F368))))</f>
        <v/>
      </c>
    </row>
    <row r="369">
      <c r="A369" s="5" t="n"/>
      <c r="B369" s="5" t="n"/>
      <c r="F369" s="6" t="n"/>
      <c r="G369" s="7" t="n"/>
      <c r="H369" s="7">
        <f>IF(OR(F369="",G369=""),"",F369*G369)</f>
        <v/>
      </c>
      <c r="I369" s="7" t="n"/>
      <c r="J369" s="7" t="n"/>
      <c r="K369" s="7">
        <f>IF(E369="","",IF(E369="BUY",-(H369+I369+J369),IF(E369="SELL",H369-I369-J369,"")))</f>
        <v/>
      </c>
      <c r="L369" s="7" t="n"/>
      <c r="M369" s="7">
        <f>IF(OR(K369="",L369=""),"",K369*L369)</f>
        <v/>
      </c>
      <c r="R369">
        <f>IF(B369="","",IF(MONTH(B369)&gt;=7,YEAR(B369)&amp;"-"&amp;(YEAR(B369)+1),(YEAR(B369)-1)&amp;"-"&amp;YEAR(B369)))</f>
        <v/>
      </c>
      <c r="S369" s="6">
        <f>IF(C369="","",SUMPRODUCT((C$2:C369=C369)*(IF(E$2:E369="BUY",F$2:F369,-F$2:F369))))</f>
        <v/>
      </c>
    </row>
    <row r="370">
      <c r="A370" s="5" t="n"/>
      <c r="B370" s="5" t="n"/>
      <c r="F370" s="6" t="n"/>
      <c r="G370" s="7" t="n"/>
      <c r="H370" s="7">
        <f>IF(OR(F370="",G370=""),"",F370*G370)</f>
        <v/>
      </c>
      <c r="I370" s="7" t="n"/>
      <c r="J370" s="7" t="n"/>
      <c r="K370" s="7">
        <f>IF(E370="","",IF(E370="BUY",-(H370+I370+J370),IF(E370="SELL",H370-I370-J370,"")))</f>
        <v/>
      </c>
      <c r="L370" s="7" t="n"/>
      <c r="M370" s="7">
        <f>IF(OR(K370="",L370=""),"",K370*L370)</f>
        <v/>
      </c>
      <c r="R370">
        <f>IF(B370="","",IF(MONTH(B370)&gt;=7,YEAR(B370)&amp;"-"&amp;(YEAR(B370)+1),(YEAR(B370)-1)&amp;"-"&amp;YEAR(B370)))</f>
        <v/>
      </c>
      <c r="S370" s="6">
        <f>IF(C370="","",SUMPRODUCT((C$2:C370=C370)*(IF(E$2:E370="BUY",F$2:F370,-F$2:F370))))</f>
        <v/>
      </c>
    </row>
    <row r="371">
      <c r="A371" s="5" t="n"/>
      <c r="B371" s="5" t="n"/>
      <c r="F371" s="6" t="n"/>
      <c r="G371" s="7" t="n"/>
      <c r="H371" s="7">
        <f>IF(OR(F371="",G371=""),"",F371*G371)</f>
        <v/>
      </c>
      <c r="I371" s="7" t="n"/>
      <c r="J371" s="7" t="n"/>
      <c r="K371" s="7">
        <f>IF(E371="","",IF(E371="BUY",-(H371+I371+J371),IF(E371="SELL",H371-I371-J371,"")))</f>
        <v/>
      </c>
      <c r="L371" s="7" t="n"/>
      <c r="M371" s="7">
        <f>IF(OR(K371="",L371=""),"",K371*L371)</f>
        <v/>
      </c>
      <c r="R371">
        <f>IF(B371="","",IF(MONTH(B371)&gt;=7,YEAR(B371)&amp;"-"&amp;(YEAR(B371)+1),(YEAR(B371)-1)&amp;"-"&amp;YEAR(B371)))</f>
        <v/>
      </c>
      <c r="S371" s="6">
        <f>IF(C371="","",SUMPRODUCT((C$2:C371=C371)*(IF(E$2:E371="BUY",F$2:F371,-F$2:F371))))</f>
        <v/>
      </c>
    </row>
    <row r="372">
      <c r="A372" s="5" t="n"/>
      <c r="B372" s="5" t="n"/>
      <c r="F372" s="6" t="n"/>
      <c r="G372" s="7" t="n"/>
      <c r="H372" s="7">
        <f>IF(OR(F372="",G372=""),"",F372*G372)</f>
        <v/>
      </c>
      <c r="I372" s="7" t="n"/>
      <c r="J372" s="7" t="n"/>
      <c r="K372" s="7">
        <f>IF(E372="","",IF(E372="BUY",-(H372+I372+J372),IF(E372="SELL",H372-I372-J372,"")))</f>
        <v/>
      </c>
      <c r="L372" s="7" t="n"/>
      <c r="M372" s="7">
        <f>IF(OR(K372="",L372=""),"",K372*L372)</f>
        <v/>
      </c>
      <c r="R372">
        <f>IF(B372="","",IF(MONTH(B372)&gt;=7,YEAR(B372)&amp;"-"&amp;(YEAR(B372)+1),(YEAR(B372)-1)&amp;"-"&amp;YEAR(B372)))</f>
        <v/>
      </c>
      <c r="S372" s="6">
        <f>IF(C372="","",SUMPRODUCT((C$2:C372=C372)*(IF(E$2:E372="BUY",F$2:F372,-F$2:F372))))</f>
        <v/>
      </c>
    </row>
    <row r="373">
      <c r="A373" s="5" t="n"/>
      <c r="B373" s="5" t="n"/>
      <c r="F373" s="6" t="n"/>
      <c r="G373" s="7" t="n"/>
      <c r="H373" s="7">
        <f>IF(OR(F373="",G373=""),"",F373*G373)</f>
        <v/>
      </c>
      <c r="I373" s="7" t="n"/>
      <c r="J373" s="7" t="n"/>
      <c r="K373" s="7">
        <f>IF(E373="","",IF(E373="BUY",-(H373+I373+J373),IF(E373="SELL",H373-I373-J373,"")))</f>
        <v/>
      </c>
      <c r="L373" s="7" t="n"/>
      <c r="M373" s="7">
        <f>IF(OR(K373="",L373=""),"",K373*L373)</f>
        <v/>
      </c>
      <c r="R373">
        <f>IF(B373="","",IF(MONTH(B373)&gt;=7,YEAR(B373)&amp;"-"&amp;(YEAR(B373)+1),(YEAR(B373)-1)&amp;"-"&amp;YEAR(B373)))</f>
        <v/>
      </c>
      <c r="S373" s="6">
        <f>IF(C373="","",SUMPRODUCT((C$2:C373=C373)*(IF(E$2:E373="BUY",F$2:F373,-F$2:F373))))</f>
        <v/>
      </c>
    </row>
    <row r="374">
      <c r="A374" s="5" t="n"/>
      <c r="B374" s="5" t="n"/>
      <c r="F374" s="6" t="n"/>
      <c r="G374" s="7" t="n"/>
      <c r="H374" s="7">
        <f>IF(OR(F374="",G374=""),"",F374*G374)</f>
        <v/>
      </c>
      <c r="I374" s="7" t="n"/>
      <c r="J374" s="7" t="n"/>
      <c r="K374" s="7">
        <f>IF(E374="","",IF(E374="BUY",-(H374+I374+J374),IF(E374="SELL",H374-I374-J374,"")))</f>
        <v/>
      </c>
      <c r="L374" s="7" t="n"/>
      <c r="M374" s="7">
        <f>IF(OR(K374="",L374=""),"",K374*L374)</f>
        <v/>
      </c>
      <c r="R374">
        <f>IF(B374="","",IF(MONTH(B374)&gt;=7,YEAR(B374)&amp;"-"&amp;(YEAR(B374)+1),(YEAR(B374)-1)&amp;"-"&amp;YEAR(B374)))</f>
        <v/>
      </c>
      <c r="S374" s="6">
        <f>IF(C374="","",SUMPRODUCT((C$2:C374=C374)*(IF(E$2:E374="BUY",F$2:F374,-F$2:F374))))</f>
        <v/>
      </c>
    </row>
    <row r="375">
      <c r="A375" s="5" t="n"/>
      <c r="B375" s="5" t="n"/>
      <c r="F375" s="6" t="n"/>
      <c r="G375" s="7" t="n"/>
      <c r="H375" s="7">
        <f>IF(OR(F375="",G375=""),"",F375*G375)</f>
        <v/>
      </c>
      <c r="I375" s="7" t="n"/>
      <c r="J375" s="7" t="n"/>
      <c r="K375" s="7">
        <f>IF(E375="","",IF(E375="BUY",-(H375+I375+J375),IF(E375="SELL",H375-I375-J375,"")))</f>
        <v/>
      </c>
      <c r="L375" s="7" t="n"/>
      <c r="M375" s="7">
        <f>IF(OR(K375="",L375=""),"",K375*L375)</f>
        <v/>
      </c>
      <c r="R375">
        <f>IF(B375="","",IF(MONTH(B375)&gt;=7,YEAR(B375)&amp;"-"&amp;(YEAR(B375)+1),(YEAR(B375)-1)&amp;"-"&amp;YEAR(B375)))</f>
        <v/>
      </c>
      <c r="S375" s="6">
        <f>IF(C375="","",SUMPRODUCT((C$2:C375=C375)*(IF(E$2:E375="BUY",F$2:F375,-F$2:F375))))</f>
        <v/>
      </c>
    </row>
    <row r="376">
      <c r="A376" s="5" t="n"/>
      <c r="B376" s="5" t="n"/>
      <c r="F376" s="6" t="n"/>
      <c r="G376" s="7" t="n"/>
      <c r="H376" s="7">
        <f>IF(OR(F376="",G376=""),"",F376*G376)</f>
        <v/>
      </c>
      <c r="I376" s="7" t="n"/>
      <c r="J376" s="7" t="n"/>
      <c r="K376" s="7">
        <f>IF(E376="","",IF(E376="BUY",-(H376+I376+J376),IF(E376="SELL",H376-I376-J376,"")))</f>
        <v/>
      </c>
      <c r="L376" s="7" t="n"/>
      <c r="M376" s="7">
        <f>IF(OR(K376="",L376=""),"",K376*L376)</f>
        <v/>
      </c>
      <c r="R376">
        <f>IF(B376="","",IF(MONTH(B376)&gt;=7,YEAR(B376)&amp;"-"&amp;(YEAR(B376)+1),(YEAR(B376)-1)&amp;"-"&amp;YEAR(B376)))</f>
        <v/>
      </c>
      <c r="S376" s="6">
        <f>IF(C376="","",SUMPRODUCT((C$2:C376=C376)*(IF(E$2:E376="BUY",F$2:F376,-F$2:F376))))</f>
        <v/>
      </c>
    </row>
    <row r="377">
      <c r="A377" s="5" t="n"/>
      <c r="B377" s="5" t="n"/>
      <c r="F377" s="6" t="n"/>
      <c r="G377" s="7" t="n"/>
      <c r="H377" s="7">
        <f>IF(OR(F377="",G377=""),"",F377*G377)</f>
        <v/>
      </c>
      <c r="I377" s="7" t="n"/>
      <c r="J377" s="7" t="n"/>
      <c r="K377" s="7">
        <f>IF(E377="","",IF(E377="BUY",-(H377+I377+J377),IF(E377="SELL",H377-I377-J377,"")))</f>
        <v/>
      </c>
      <c r="L377" s="7" t="n"/>
      <c r="M377" s="7">
        <f>IF(OR(K377="",L377=""),"",K377*L377)</f>
        <v/>
      </c>
      <c r="R377">
        <f>IF(B377="","",IF(MONTH(B377)&gt;=7,YEAR(B377)&amp;"-"&amp;(YEAR(B377)+1),(YEAR(B377)-1)&amp;"-"&amp;YEAR(B377)))</f>
        <v/>
      </c>
      <c r="S377" s="6">
        <f>IF(C377="","",SUMPRODUCT((C$2:C377=C377)*(IF(E$2:E377="BUY",F$2:F377,-F$2:F377))))</f>
        <v/>
      </c>
    </row>
    <row r="378">
      <c r="A378" s="5" t="n"/>
      <c r="B378" s="5" t="n"/>
      <c r="F378" s="6" t="n"/>
      <c r="G378" s="7" t="n"/>
      <c r="H378" s="7">
        <f>IF(OR(F378="",G378=""),"",F378*G378)</f>
        <v/>
      </c>
      <c r="I378" s="7" t="n"/>
      <c r="J378" s="7" t="n"/>
      <c r="K378" s="7">
        <f>IF(E378="","",IF(E378="BUY",-(H378+I378+J378),IF(E378="SELL",H378-I378-J378,"")))</f>
        <v/>
      </c>
      <c r="L378" s="7" t="n"/>
      <c r="M378" s="7">
        <f>IF(OR(K378="",L378=""),"",K378*L378)</f>
        <v/>
      </c>
      <c r="R378">
        <f>IF(B378="","",IF(MONTH(B378)&gt;=7,YEAR(B378)&amp;"-"&amp;(YEAR(B378)+1),(YEAR(B378)-1)&amp;"-"&amp;YEAR(B378)))</f>
        <v/>
      </c>
      <c r="S378" s="6">
        <f>IF(C378="","",SUMPRODUCT((C$2:C378=C378)*(IF(E$2:E378="BUY",F$2:F378,-F$2:F378))))</f>
        <v/>
      </c>
    </row>
    <row r="379">
      <c r="A379" s="5" t="n"/>
      <c r="B379" s="5" t="n"/>
      <c r="F379" s="6" t="n"/>
      <c r="G379" s="7" t="n"/>
      <c r="H379" s="7">
        <f>IF(OR(F379="",G379=""),"",F379*G379)</f>
        <v/>
      </c>
      <c r="I379" s="7" t="n"/>
      <c r="J379" s="7" t="n"/>
      <c r="K379" s="7">
        <f>IF(E379="","",IF(E379="BUY",-(H379+I379+J379),IF(E379="SELL",H379-I379-J379,"")))</f>
        <v/>
      </c>
      <c r="L379" s="7" t="n"/>
      <c r="M379" s="7">
        <f>IF(OR(K379="",L379=""),"",K379*L379)</f>
        <v/>
      </c>
      <c r="R379">
        <f>IF(B379="","",IF(MONTH(B379)&gt;=7,YEAR(B379)&amp;"-"&amp;(YEAR(B379)+1),(YEAR(B379)-1)&amp;"-"&amp;YEAR(B379)))</f>
        <v/>
      </c>
      <c r="S379" s="6">
        <f>IF(C379="","",SUMPRODUCT((C$2:C379=C379)*(IF(E$2:E379="BUY",F$2:F379,-F$2:F379))))</f>
        <v/>
      </c>
    </row>
    <row r="380">
      <c r="A380" s="5" t="n"/>
      <c r="B380" s="5" t="n"/>
      <c r="F380" s="6" t="n"/>
      <c r="G380" s="7" t="n"/>
      <c r="H380" s="7">
        <f>IF(OR(F380="",G380=""),"",F380*G380)</f>
        <v/>
      </c>
      <c r="I380" s="7" t="n"/>
      <c r="J380" s="7" t="n"/>
      <c r="K380" s="7">
        <f>IF(E380="","",IF(E380="BUY",-(H380+I380+J380),IF(E380="SELL",H380-I380-J380,"")))</f>
        <v/>
      </c>
      <c r="L380" s="7" t="n"/>
      <c r="M380" s="7">
        <f>IF(OR(K380="",L380=""),"",K380*L380)</f>
        <v/>
      </c>
      <c r="R380">
        <f>IF(B380="","",IF(MONTH(B380)&gt;=7,YEAR(B380)&amp;"-"&amp;(YEAR(B380)+1),(YEAR(B380)-1)&amp;"-"&amp;YEAR(B380)))</f>
        <v/>
      </c>
      <c r="S380" s="6">
        <f>IF(C380="","",SUMPRODUCT((C$2:C380=C380)*(IF(E$2:E380="BUY",F$2:F380,-F$2:F380))))</f>
        <v/>
      </c>
    </row>
    <row r="381">
      <c r="A381" s="5" t="n"/>
      <c r="B381" s="5" t="n"/>
      <c r="F381" s="6" t="n"/>
      <c r="G381" s="7" t="n"/>
      <c r="H381" s="7">
        <f>IF(OR(F381="",G381=""),"",F381*G381)</f>
        <v/>
      </c>
      <c r="I381" s="7" t="n"/>
      <c r="J381" s="7" t="n"/>
      <c r="K381" s="7">
        <f>IF(E381="","",IF(E381="BUY",-(H381+I381+J381),IF(E381="SELL",H381-I381-J381,"")))</f>
        <v/>
      </c>
      <c r="L381" s="7" t="n"/>
      <c r="M381" s="7">
        <f>IF(OR(K381="",L381=""),"",K381*L381)</f>
        <v/>
      </c>
      <c r="R381">
        <f>IF(B381="","",IF(MONTH(B381)&gt;=7,YEAR(B381)&amp;"-"&amp;(YEAR(B381)+1),(YEAR(B381)-1)&amp;"-"&amp;YEAR(B381)))</f>
        <v/>
      </c>
      <c r="S381" s="6">
        <f>IF(C381="","",SUMPRODUCT((C$2:C381=C381)*(IF(E$2:E381="BUY",F$2:F381,-F$2:F381))))</f>
        <v/>
      </c>
    </row>
    <row r="382">
      <c r="A382" s="5" t="n"/>
      <c r="B382" s="5" t="n"/>
      <c r="F382" s="6" t="n"/>
      <c r="G382" s="7" t="n"/>
      <c r="H382" s="7">
        <f>IF(OR(F382="",G382=""),"",F382*G382)</f>
        <v/>
      </c>
      <c r="I382" s="7" t="n"/>
      <c r="J382" s="7" t="n"/>
      <c r="K382" s="7">
        <f>IF(E382="","",IF(E382="BUY",-(H382+I382+J382),IF(E382="SELL",H382-I382-J382,"")))</f>
        <v/>
      </c>
      <c r="L382" s="7" t="n"/>
      <c r="M382" s="7">
        <f>IF(OR(K382="",L382=""),"",K382*L382)</f>
        <v/>
      </c>
      <c r="R382">
        <f>IF(B382="","",IF(MONTH(B382)&gt;=7,YEAR(B382)&amp;"-"&amp;(YEAR(B382)+1),(YEAR(B382)-1)&amp;"-"&amp;YEAR(B382)))</f>
        <v/>
      </c>
      <c r="S382" s="6">
        <f>IF(C382="","",SUMPRODUCT((C$2:C382=C382)*(IF(E$2:E382="BUY",F$2:F382,-F$2:F382))))</f>
        <v/>
      </c>
    </row>
    <row r="383">
      <c r="A383" s="5" t="n"/>
      <c r="B383" s="5" t="n"/>
      <c r="F383" s="6" t="n"/>
      <c r="G383" s="7" t="n"/>
      <c r="H383" s="7">
        <f>IF(OR(F383="",G383=""),"",F383*G383)</f>
        <v/>
      </c>
      <c r="I383" s="7" t="n"/>
      <c r="J383" s="7" t="n"/>
      <c r="K383" s="7">
        <f>IF(E383="","",IF(E383="BUY",-(H383+I383+J383),IF(E383="SELL",H383-I383-J383,"")))</f>
        <v/>
      </c>
      <c r="L383" s="7" t="n"/>
      <c r="M383" s="7">
        <f>IF(OR(K383="",L383=""),"",K383*L383)</f>
        <v/>
      </c>
      <c r="R383">
        <f>IF(B383="","",IF(MONTH(B383)&gt;=7,YEAR(B383)&amp;"-"&amp;(YEAR(B383)+1),(YEAR(B383)-1)&amp;"-"&amp;YEAR(B383)))</f>
        <v/>
      </c>
      <c r="S383" s="6">
        <f>IF(C383="","",SUMPRODUCT((C$2:C383=C383)*(IF(E$2:E383="BUY",F$2:F383,-F$2:F383))))</f>
        <v/>
      </c>
    </row>
    <row r="384">
      <c r="A384" s="5" t="n"/>
      <c r="B384" s="5" t="n"/>
      <c r="F384" s="6" t="n"/>
      <c r="G384" s="7" t="n"/>
      <c r="H384" s="7">
        <f>IF(OR(F384="",G384=""),"",F384*G384)</f>
        <v/>
      </c>
      <c r="I384" s="7" t="n"/>
      <c r="J384" s="7" t="n"/>
      <c r="K384" s="7">
        <f>IF(E384="","",IF(E384="BUY",-(H384+I384+J384),IF(E384="SELL",H384-I384-J384,"")))</f>
        <v/>
      </c>
      <c r="L384" s="7" t="n"/>
      <c r="M384" s="7">
        <f>IF(OR(K384="",L384=""),"",K384*L384)</f>
        <v/>
      </c>
      <c r="R384">
        <f>IF(B384="","",IF(MONTH(B384)&gt;=7,YEAR(B384)&amp;"-"&amp;(YEAR(B384)+1),(YEAR(B384)-1)&amp;"-"&amp;YEAR(B384)))</f>
        <v/>
      </c>
      <c r="S384" s="6">
        <f>IF(C384="","",SUMPRODUCT((C$2:C384=C384)*(IF(E$2:E384="BUY",F$2:F384,-F$2:F384))))</f>
        <v/>
      </c>
    </row>
    <row r="385">
      <c r="A385" s="5" t="n"/>
      <c r="B385" s="5" t="n"/>
      <c r="F385" s="6" t="n"/>
      <c r="G385" s="7" t="n"/>
      <c r="H385" s="7">
        <f>IF(OR(F385="",G385=""),"",F385*G385)</f>
        <v/>
      </c>
      <c r="I385" s="7" t="n"/>
      <c r="J385" s="7" t="n"/>
      <c r="K385" s="7">
        <f>IF(E385="","",IF(E385="BUY",-(H385+I385+J385),IF(E385="SELL",H385-I385-J385,"")))</f>
        <v/>
      </c>
      <c r="L385" s="7" t="n"/>
      <c r="M385" s="7">
        <f>IF(OR(K385="",L385=""),"",K385*L385)</f>
        <v/>
      </c>
      <c r="R385">
        <f>IF(B385="","",IF(MONTH(B385)&gt;=7,YEAR(B385)&amp;"-"&amp;(YEAR(B385)+1),(YEAR(B385)-1)&amp;"-"&amp;YEAR(B385)))</f>
        <v/>
      </c>
      <c r="S385" s="6">
        <f>IF(C385="","",SUMPRODUCT((C$2:C385=C385)*(IF(E$2:E385="BUY",F$2:F385,-F$2:F385))))</f>
        <v/>
      </c>
    </row>
    <row r="386">
      <c r="A386" s="5" t="n"/>
      <c r="B386" s="5" t="n"/>
      <c r="F386" s="6" t="n"/>
      <c r="G386" s="7" t="n"/>
      <c r="H386" s="7">
        <f>IF(OR(F386="",G386=""),"",F386*G386)</f>
        <v/>
      </c>
      <c r="I386" s="7" t="n"/>
      <c r="J386" s="7" t="n"/>
      <c r="K386" s="7">
        <f>IF(E386="","",IF(E386="BUY",-(H386+I386+J386),IF(E386="SELL",H386-I386-J386,"")))</f>
        <v/>
      </c>
      <c r="L386" s="7" t="n"/>
      <c r="M386" s="7">
        <f>IF(OR(K386="",L386=""),"",K386*L386)</f>
        <v/>
      </c>
      <c r="R386">
        <f>IF(B386="","",IF(MONTH(B386)&gt;=7,YEAR(B386)&amp;"-"&amp;(YEAR(B386)+1),(YEAR(B386)-1)&amp;"-"&amp;YEAR(B386)))</f>
        <v/>
      </c>
      <c r="S386" s="6">
        <f>IF(C386="","",SUMPRODUCT((C$2:C386=C386)*(IF(E$2:E386="BUY",F$2:F386,-F$2:F386))))</f>
        <v/>
      </c>
    </row>
    <row r="387">
      <c r="A387" s="5" t="n"/>
      <c r="B387" s="5" t="n"/>
      <c r="F387" s="6" t="n"/>
      <c r="G387" s="7" t="n"/>
      <c r="H387" s="7">
        <f>IF(OR(F387="",G387=""),"",F387*G387)</f>
        <v/>
      </c>
      <c r="I387" s="7" t="n"/>
      <c r="J387" s="7" t="n"/>
      <c r="K387" s="7">
        <f>IF(E387="","",IF(E387="BUY",-(H387+I387+J387),IF(E387="SELL",H387-I387-J387,"")))</f>
        <v/>
      </c>
      <c r="L387" s="7" t="n"/>
      <c r="M387" s="7">
        <f>IF(OR(K387="",L387=""),"",K387*L387)</f>
        <v/>
      </c>
      <c r="R387">
        <f>IF(B387="","",IF(MONTH(B387)&gt;=7,YEAR(B387)&amp;"-"&amp;(YEAR(B387)+1),(YEAR(B387)-1)&amp;"-"&amp;YEAR(B387)))</f>
        <v/>
      </c>
      <c r="S387" s="6">
        <f>IF(C387="","",SUMPRODUCT((C$2:C387=C387)*(IF(E$2:E387="BUY",F$2:F387,-F$2:F387))))</f>
        <v/>
      </c>
    </row>
    <row r="388">
      <c r="A388" s="5" t="n"/>
      <c r="B388" s="5" t="n"/>
      <c r="F388" s="6" t="n"/>
      <c r="G388" s="7" t="n"/>
      <c r="H388" s="7">
        <f>IF(OR(F388="",G388=""),"",F388*G388)</f>
        <v/>
      </c>
      <c r="I388" s="7" t="n"/>
      <c r="J388" s="7" t="n"/>
      <c r="K388" s="7">
        <f>IF(E388="","",IF(E388="BUY",-(H388+I388+J388),IF(E388="SELL",H388-I388-J388,"")))</f>
        <v/>
      </c>
      <c r="L388" s="7" t="n"/>
      <c r="M388" s="7">
        <f>IF(OR(K388="",L388=""),"",K388*L388)</f>
        <v/>
      </c>
      <c r="R388">
        <f>IF(B388="","",IF(MONTH(B388)&gt;=7,YEAR(B388)&amp;"-"&amp;(YEAR(B388)+1),(YEAR(B388)-1)&amp;"-"&amp;YEAR(B388)))</f>
        <v/>
      </c>
      <c r="S388" s="6">
        <f>IF(C388="","",SUMPRODUCT((C$2:C388=C388)*(IF(E$2:E388="BUY",F$2:F388,-F$2:F388))))</f>
        <v/>
      </c>
    </row>
    <row r="389">
      <c r="A389" s="5" t="n"/>
      <c r="B389" s="5" t="n"/>
      <c r="F389" s="6" t="n"/>
      <c r="G389" s="7" t="n"/>
      <c r="H389" s="7">
        <f>IF(OR(F389="",G389=""),"",F389*G389)</f>
        <v/>
      </c>
      <c r="I389" s="7" t="n"/>
      <c r="J389" s="7" t="n"/>
      <c r="K389" s="7">
        <f>IF(E389="","",IF(E389="BUY",-(H389+I389+J389),IF(E389="SELL",H389-I389-J389,"")))</f>
        <v/>
      </c>
      <c r="L389" s="7" t="n"/>
      <c r="M389" s="7">
        <f>IF(OR(K389="",L389=""),"",K389*L389)</f>
        <v/>
      </c>
      <c r="R389">
        <f>IF(B389="","",IF(MONTH(B389)&gt;=7,YEAR(B389)&amp;"-"&amp;(YEAR(B389)+1),(YEAR(B389)-1)&amp;"-"&amp;YEAR(B389)))</f>
        <v/>
      </c>
      <c r="S389" s="6">
        <f>IF(C389="","",SUMPRODUCT((C$2:C389=C389)*(IF(E$2:E389="BUY",F$2:F389,-F$2:F389))))</f>
        <v/>
      </c>
    </row>
    <row r="390">
      <c r="A390" s="5" t="n"/>
      <c r="B390" s="5" t="n"/>
      <c r="F390" s="6" t="n"/>
      <c r="G390" s="7" t="n"/>
      <c r="H390" s="7">
        <f>IF(OR(F390="",G390=""),"",F390*G390)</f>
        <v/>
      </c>
      <c r="I390" s="7" t="n"/>
      <c r="J390" s="7" t="n"/>
      <c r="K390" s="7">
        <f>IF(E390="","",IF(E390="BUY",-(H390+I390+J390),IF(E390="SELL",H390-I390-J390,"")))</f>
        <v/>
      </c>
      <c r="L390" s="7" t="n"/>
      <c r="M390" s="7">
        <f>IF(OR(K390="",L390=""),"",K390*L390)</f>
        <v/>
      </c>
      <c r="R390">
        <f>IF(B390="","",IF(MONTH(B390)&gt;=7,YEAR(B390)&amp;"-"&amp;(YEAR(B390)+1),(YEAR(B390)-1)&amp;"-"&amp;YEAR(B390)))</f>
        <v/>
      </c>
      <c r="S390" s="6">
        <f>IF(C390="","",SUMPRODUCT((C$2:C390=C390)*(IF(E$2:E390="BUY",F$2:F390,-F$2:F390))))</f>
        <v/>
      </c>
    </row>
    <row r="391">
      <c r="A391" s="5" t="n"/>
      <c r="B391" s="5" t="n"/>
      <c r="F391" s="6" t="n"/>
      <c r="G391" s="7" t="n"/>
      <c r="H391" s="7">
        <f>IF(OR(F391="",G391=""),"",F391*G391)</f>
        <v/>
      </c>
      <c r="I391" s="7" t="n"/>
      <c r="J391" s="7" t="n"/>
      <c r="K391" s="7">
        <f>IF(E391="","",IF(E391="BUY",-(H391+I391+J391),IF(E391="SELL",H391-I391-J391,"")))</f>
        <v/>
      </c>
      <c r="L391" s="7" t="n"/>
      <c r="M391" s="7">
        <f>IF(OR(K391="",L391=""),"",K391*L391)</f>
        <v/>
      </c>
      <c r="R391">
        <f>IF(B391="","",IF(MONTH(B391)&gt;=7,YEAR(B391)&amp;"-"&amp;(YEAR(B391)+1),(YEAR(B391)-1)&amp;"-"&amp;YEAR(B391)))</f>
        <v/>
      </c>
      <c r="S391" s="6">
        <f>IF(C391="","",SUMPRODUCT((C$2:C391=C391)*(IF(E$2:E391="BUY",F$2:F391,-F$2:F391))))</f>
        <v/>
      </c>
    </row>
    <row r="392">
      <c r="A392" s="5" t="n"/>
      <c r="B392" s="5" t="n"/>
      <c r="F392" s="6" t="n"/>
      <c r="G392" s="7" t="n"/>
      <c r="H392" s="7">
        <f>IF(OR(F392="",G392=""),"",F392*G392)</f>
        <v/>
      </c>
      <c r="I392" s="7" t="n"/>
      <c r="J392" s="7" t="n"/>
      <c r="K392" s="7">
        <f>IF(E392="","",IF(E392="BUY",-(H392+I392+J392),IF(E392="SELL",H392-I392-J392,"")))</f>
        <v/>
      </c>
      <c r="L392" s="7" t="n"/>
      <c r="M392" s="7">
        <f>IF(OR(K392="",L392=""),"",K392*L392)</f>
        <v/>
      </c>
      <c r="R392">
        <f>IF(B392="","",IF(MONTH(B392)&gt;=7,YEAR(B392)&amp;"-"&amp;(YEAR(B392)+1),(YEAR(B392)-1)&amp;"-"&amp;YEAR(B392)))</f>
        <v/>
      </c>
      <c r="S392" s="6">
        <f>IF(C392="","",SUMPRODUCT((C$2:C392=C392)*(IF(E$2:E392="BUY",F$2:F392,-F$2:F392))))</f>
        <v/>
      </c>
    </row>
    <row r="393">
      <c r="A393" s="5" t="n"/>
      <c r="B393" s="5" t="n"/>
      <c r="F393" s="6" t="n"/>
      <c r="G393" s="7" t="n"/>
      <c r="H393" s="7">
        <f>IF(OR(F393="",G393=""),"",F393*G393)</f>
        <v/>
      </c>
      <c r="I393" s="7" t="n"/>
      <c r="J393" s="7" t="n"/>
      <c r="K393" s="7">
        <f>IF(E393="","",IF(E393="BUY",-(H393+I393+J393),IF(E393="SELL",H393-I393-J393,"")))</f>
        <v/>
      </c>
      <c r="L393" s="7" t="n"/>
      <c r="M393" s="7">
        <f>IF(OR(K393="",L393=""),"",K393*L393)</f>
        <v/>
      </c>
      <c r="R393">
        <f>IF(B393="","",IF(MONTH(B393)&gt;=7,YEAR(B393)&amp;"-"&amp;(YEAR(B393)+1),(YEAR(B393)-1)&amp;"-"&amp;YEAR(B393)))</f>
        <v/>
      </c>
      <c r="S393" s="6">
        <f>IF(C393="","",SUMPRODUCT((C$2:C393=C393)*(IF(E$2:E393="BUY",F$2:F393,-F$2:F393))))</f>
        <v/>
      </c>
    </row>
    <row r="394">
      <c r="A394" s="5" t="n"/>
      <c r="B394" s="5" t="n"/>
      <c r="F394" s="6" t="n"/>
      <c r="G394" s="7" t="n"/>
      <c r="H394" s="7">
        <f>IF(OR(F394="",G394=""),"",F394*G394)</f>
        <v/>
      </c>
      <c r="I394" s="7" t="n"/>
      <c r="J394" s="7" t="n"/>
      <c r="K394" s="7">
        <f>IF(E394="","",IF(E394="BUY",-(H394+I394+J394),IF(E394="SELL",H394-I394-J394,"")))</f>
        <v/>
      </c>
      <c r="L394" s="7" t="n"/>
      <c r="M394" s="7">
        <f>IF(OR(K394="",L394=""),"",K394*L394)</f>
        <v/>
      </c>
      <c r="R394">
        <f>IF(B394="","",IF(MONTH(B394)&gt;=7,YEAR(B394)&amp;"-"&amp;(YEAR(B394)+1),(YEAR(B394)-1)&amp;"-"&amp;YEAR(B394)))</f>
        <v/>
      </c>
      <c r="S394" s="6">
        <f>IF(C394="","",SUMPRODUCT((C$2:C394=C394)*(IF(E$2:E394="BUY",F$2:F394,-F$2:F394))))</f>
        <v/>
      </c>
    </row>
    <row r="395">
      <c r="A395" s="5" t="n"/>
      <c r="B395" s="5" t="n"/>
      <c r="F395" s="6" t="n"/>
      <c r="G395" s="7" t="n"/>
      <c r="H395" s="7">
        <f>IF(OR(F395="",G395=""),"",F395*G395)</f>
        <v/>
      </c>
      <c r="I395" s="7" t="n"/>
      <c r="J395" s="7" t="n"/>
      <c r="K395" s="7">
        <f>IF(E395="","",IF(E395="BUY",-(H395+I395+J395),IF(E395="SELL",H395-I395-J395,"")))</f>
        <v/>
      </c>
      <c r="L395" s="7" t="n"/>
      <c r="M395" s="7">
        <f>IF(OR(K395="",L395=""),"",K395*L395)</f>
        <v/>
      </c>
      <c r="R395">
        <f>IF(B395="","",IF(MONTH(B395)&gt;=7,YEAR(B395)&amp;"-"&amp;(YEAR(B395)+1),(YEAR(B395)-1)&amp;"-"&amp;YEAR(B395)))</f>
        <v/>
      </c>
      <c r="S395" s="6">
        <f>IF(C395="","",SUMPRODUCT((C$2:C395=C395)*(IF(E$2:E395="BUY",F$2:F395,-F$2:F395))))</f>
        <v/>
      </c>
    </row>
    <row r="396">
      <c r="A396" s="5" t="n"/>
      <c r="B396" s="5" t="n"/>
      <c r="F396" s="6" t="n"/>
      <c r="G396" s="7" t="n"/>
      <c r="H396" s="7">
        <f>IF(OR(F396="",G396=""),"",F396*G396)</f>
        <v/>
      </c>
      <c r="I396" s="7" t="n"/>
      <c r="J396" s="7" t="n"/>
      <c r="K396" s="7">
        <f>IF(E396="","",IF(E396="BUY",-(H396+I396+J396),IF(E396="SELL",H396-I396-J396,"")))</f>
        <v/>
      </c>
      <c r="L396" s="7" t="n"/>
      <c r="M396" s="7">
        <f>IF(OR(K396="",L396=""),"",K396*L396)</f>
        <v/>
      </c>
      <c r="R396">
        <f>IF(B396="","",IF(MONTH(B396)&gt;=7,YEAR(B396)&amp;"-"&amp;(YEAR(B396)+1),(YEAR(B396)-1)&amp;"-"&amp;YEAR(B396)))</f>
        <v/>
      </c>
      <c r="S396" s="6">
        <f>IF(C396="","",SUMPRODUCT((C$2:C396=C396)*(IF(E$2:E396="BUY",F$2:F396,-F$2:F396))))</f>
        <v/>
      </c>
    </row>
    <row r="397">
      <c r="A397" s="5" t="n"/>
      <c r="B397" s="5" t="n"/>
      <c r="F397" s="6" t="n"/>
      <c r="G397" s="7" t="n"/>
      <c r="H397" s="7">
        <f>IF(OR(F397="",G397=""),"",F397*G397)</f>
        <v/>
      </c>
      <c r="I397" s="7" t="n"/>
      <c r="J397" s="7" t="n"/>
      <c r="K397" s="7">
        <f>IF(E397="","",IF(E397="BUY",-(H397+I397+J397),IF(E397="SELL",H397-I397-J397,"")))</f>
        <v/>
      </c>
      <c r="L397" s="7" t="n"/>
      <c r="M397" s="7">
        <f>IF(OR(K397="",L397=""),"",K397*L397)</f>
        <v/>
      </c>
      <c r="R397">
        <f>IF(B397="","",IF(MONTH(B397)&gt;=7,YEAR(B397)&amp;"-"&amp;(YEAR(B397)+1),(YEAR(B397)-1)&amp;"-"&amp;YEAR(B397)))</f>
        <v/>
      </c>
      <c r="S397" s="6">
        <f>IF(C397="","",SUMPRODUCT((C$2:C397=C397)*(IF(E$2:E397="BUY",F$2:F397,-F$2:F397))))</f>
        <v/>
      </c>
    </row>
    <row r="398">
      <c r="A398" s="5" t="n"/>
      <c r="B398" s="5" t="n"/>
      <c r="F398" s="6" t="n"/>
      <c r="G398" s="7" t="n"/>
      <c r="H398" s="7">
        <f>IF(OR(F398="",G398=""),"",F398*G398)</f>
        <v/>
      </c>
      <c r="I398" s="7" t="n"/>
      <c r="J398" s="7" t="n"/>
      <c r="K398" s="7">
        <f>IF(E398="","",IF(E398="BUY",-(H398+I398+J398),IF(E398="SELL",H398-I398-J398,"")))</f>
        <v/>
      </c>
      <c r="L398" s="7" t="n"/>
      <c r="M398" s="7">
        <f>IF(OR(K398="",L398=""),"",K398*L398)</f>
        <v/>
      </c>
      <c r="R398">
        <f>IF(B398="","",IF(MONTH(B398)&gt;=7,YEAR(B398)&amp;"-"&amp;(YEAR(B398)+1),(YEAR(B398)-1)&amp;"-"&amp;YEAR(B398)))</f>
        <v/>
      </c>
      <c r="S398" s="6">
        <f>IF(C398="","",SUMPRODUCT((C$2:C398=C398)*(IF(E$2:E398="BUY",F$2:F398,-F$2:F398))))</f>
        <v/>
      </c>
    </row>
    <row r="399">
      <c r="A399" s="5" t="n"/>
      <c r="B399" s="5" t="n"/>
      <c r="F399" s="6" t="n"/>
      <c r="G399" s="7" t="n"/>
      <c r="H399" s="7">
        <f>IF(OR(F399="",G399=""),"",F399*G399)</f>
        <v/>
      </c>
      <c r="I399" s="7" t="n"/>
      <c r="J399" s="7" t="n"/>
      <c r="K399" s="7">
        <f>IF(E399="","",IF(E399="BUY",-(H399+I399+J399),IF(E399="SELL",H399-I399-J399,"")))</f>
        <v/>
      </c>
      <c r="L399" s="7" t="n"/>
      <c r="M399" s="7">
        <f>IF(OR(K399="",L399=""),"",K399*L399)</f>
        <v/>
      </c>
      <c r="R399">
        <f>IF(B399="","",IF(MONTH(B399)&gt;=7,YEAR(B399)&amp;"-"&amp;(YEAR(B399)+1),(YEAR(B399)-1)&amp;"-"&amp;YEAR(B399)))</f>
        <v/>
      </c>
      <c r="S399" s="6">
        <f>IF(C399="","",SUMPRODUCT((C$2:C399=C399)*(IF(E$2:E399="BUY",F$2:F399,-F$2:F399))))</f>
        <v/>
      </c>
    </row>
    <row r="400">
      <c r="A400" s="5" t="n"/>
      <c r="B400" s="5" t="n"/>
      <c r="F400" s="6" t="n"/>
      <c r="G400" s="7" t="n"/>
      <c r="H400" s="7">
        <f>IF(OR(F400="",G400=""),"",F400*G400)</f>
        <v/>
      </c>
      <c r="I400" s="7" t="n"/>
      <c r="J400" s="7" t="n"/>
      <c r="K400" s="7">
        <f>IF(E400="","",IF(E400="BUY",-(H400+I400+J400),IF(E400="SELL",H400-I400-J400,"")))</f>
        <v/>
      </c>
      <c r="L400" s="7" t="n"/>
      <c r="M400" s="7">
        <f>IF(OR(K400="",L400=""),"",K400*L400)</f>
        <v/>
      </c>
      <c r="R400">
        <f>IF(B400="","",IF(MONTH(B400)&gt;=7,YEAR(B400)&amp;"-"&amp;(YEAR(B400)+1),(YEAR(B400)-1)&amp;"-"&amp;YEAR(B400)))</f>
        <v/>
      </c>
      <c r="S400" s="6">
        <f>IF(C400="","",SUMPRODUCT((C$2:C400=C400)*(IF(E$2:E400="BUY",F$2:F400,-F$2:F400))))</f>
        <v/>
      </c>
    </row>
    <row r="401">
      <c r="A401" s="5" t="n"/>
      <c r="B401" s="5" t="n"/>
      <c r="F401" s="6" t="n"/>
      <c r="G401" s="7" t="n"/>
      <c r="H401" s="7">
        <f>IF(OR(F401="",G401=""),"",F401*G401)</f>
        <v/>
      </c>
      <c r="I401" s="7" t="n"/>
      <c r="J401" s="7" t="n"/>
      <c r="K401" s="7">
        <f>IF(E401="","",IF(E401="BUY",-(H401+I401+J401),IF(E401="SELL",H401-I401-J401,"")))</f>
        <v/>
      </c>
      <c r="L401" s="7" t="n"/>
      <c r="M401" s="7">
        <f>IF(OR(K401="",L401=""),"",K401*L401)</f>
        <v/>
      </c>
      <c r="R401">
        <f>IF(B401="","",IF(MONTH(B401)&gt;=7,YEAR(B401)&amp;"-"&amp;(YEAR(B401)+1),(YEAR(B401)-1)&amp;"-"&amp;YEAR(B401)))</f>
        <v/>
      </c>
      <c r="S401" s="6">
        <f>IF(C401="","",SUMPRODUCT((C$2:C401=C401)*(IF(E$2:E401="BUY",F$2:F401,-F$2:F401))))</f>
        <v/>
      </c>
    </row>
    <row r="402">
      <c r="A402" s="5" t="n"/>
      <c r="B402" s="5" t="n"/>
      <c r="F402" s="6" t="n"/>
      <c r="G402" s="7" t="n"/>
      <c r="H402" s="7">
        <f>IF(OR(F402="",G402=""),"",F402*G402)</f>
        <v/>
      </c>
      <c r="I402" s="7" t="n"/>
      <c r="J402" s="7" t="n"/>
      <c r="K402" s="7">
        <f>IF(E402="","",IF(E402="BUY",-(H402+I402+J402),IF(E402="SELL",H402-I402-J402,"")))</f>
        <v/>
      </c>
      <c r="L402" s="7" t="n"/>
      <c r="M402" s="7">
        <f>IF(OR(K402="",L402=""),"",K402*L402)</f>
        <v/>
      </c>
      <c r="R402">
        <f>IF(B402="","",IF(MONTH(B402)&gt;=7,YEAR(B402)&amp;"-"&amp;(YEAR(B402)+1),(YEAR(B402)-1)&amp;"-"&amp;YEAR(B402)))</f>
        <v/>
      </c>
      <c r="S402" s="6">
        <f>IF(C402="","",SUMPRODUCT((C$2:C402=C402)*(IF(E$2:E402="BUY",F$2:F402,-F$2:F402))))</f>
        <v/>
      </c>
    </row>
    <row r="403">
      <c r="A403" s="5" t="n"/>
      <c r="B403" s="5" t="n"/>
      <c r="F403" s="6" t="n"/>
      <c r="G403" s="7" t="n"/>
      <c r="H403" s="7">
        <f>IF(OR(F403="",G403=""),"",F403*G403)</f>
        <v/>
      </c>
      <c r="I403" s="7" t="n"/>
      <c r="J403" s="7" t="n"/>
      <c r="K403" s="7">
        <f>IF(E403="","",IF(E403="BUY",-(H403+I403+J403),IF(E403="SELL",H403-I403-J403,"")))</f>
        <v/>
      </c>
      <c r="L403" s="7" t="n"/>
      <c r="M403" s="7">
        <f>IF(OR(K403="",L403=""),"",K403*L403)</f>
        <v/>
      </c>
      <c r="R403">
        <f>IF(B403="","",IF(MONTH(B403)&gt;=7,YEAR(B403)&amp;"-"&amp;(YEAR(B403)+1),(YEAR(B403)-1)&amp;"-"&amp;YEAR(B403)))</f>
        <v/>
      </c>
      <c r="S403" s="6">
        <f>IF(C403="","",SUMPRODUCT((C$2:C403=C403)*(IF(E$2:E403="BUY",F$2:F403,-F$2:F403))))</f>
        <v/>
      </c>
    </row>
    <row r="404">
      <c r="A404" s="5" t="n"/>
      <c r="B404" s="5" t="n"/>
      <c r="F404" s="6" t="n"/>
      <c r="G404" s="7" t="n"/>
      <c r="H404" s="7">
        <f>IF(OR(F404="",G404=""),"",F404*G404)</f>
        <v/>
      </c>
      <c r="I404" s="7" t="n"/>
      <c r="J404" s="7" t="n"/>
      <c r="K404" s="7">
        <f>IF(E404="","",IF(E404="BUY",-(H404+I404+J404),IF(E404="SELL",H404-I404-J404,"")))</f>
        <v/>
      </c>
      <c r="L404" s="7" t="n"/>
      <c r="M404" s="7">
        <f>IF(OR(K404="",L404=""),"",K404*L404)</f>
        <v/>
      </c>
      <c r="R404">
        <f>IF(B404="","",IF(MONTH(B404)&gt;=7,YEAR(B404)&amp;"-"&amp;(YEAR(B404)+1),(YEAR(B404)-1)&amp;"-"&amp;YEAR(B404)))</f>
        <v/>
      </c>
      <c r="S404" s="6">
        <f>IF(C404="","",SUMPRODUCT((C$2:C404=C404)*(IF(E$2:E404="BUY",F$2:F404,-F$2:F404))))</f>
        <v/>
      </c>
    </row>
    <row r="405">
      <c r="A405" s="5" t="n"/>
      <c r="B405" s="5" t="n"/>
      <c r="F405" s="6" t="n"/>
      <c r="G405" s="7" t="n"/>
      <c r="H405" s="7">
        <f>IF(OR(F405="",G405=""),"",F405*G405)</f>
        <v/>
      </c>
      <c r="I405" s="7" t="n"/>
      <c r="J405" s="7" t="n"/>
      <c r="K405" s="7">
        <f>IF(E405="","",IF(E405="BUY",-(H405+I405+J405),IF(E405="SELL",H405-I405-J405,"")))</f>
        <v/>
      </c>
      <c r="L405" s="7" t="n"/>
      <c r="M405" s="7">
        <f>IF(OR(K405="",L405=""),"",K405*L405)</f>
        <v/>
      </c>
      <c r="R405">
        <f>IF(B405="","",IF(MONTH(B405)&gt;=7,YEAR(B405)&amp;"-"&amp;(YEAR(B405)+1),(YEAR(B405)-1)&amp;"-"&amp;YEAR(B405)))</f>
        <v/>
      </c>
      <c r="S405" s="6">
        <f>IF(C405="","",SUMPRODUCT((C$2:C405=C405)*(IF(E$2:E405="BUY",F$2:F405,-F$2:F405))))</f>
        <v/>
      </c>
    </row>
    <row r="406">
      <c r="A406" s="5" t="n"/>
      <c r="B406" s="5" t="n"/>
      <c r="F406" s="6" t="n"/>
      <c r="G406" s="7" t="n"/>
      <c r="H406" s="7">
        <f>IF(OR(F406="",G406=""),"",F406*G406)</f>
        <v/>
      </c>
      <c r="I406" s="7" t="n"/>
      <c r="J406" s="7" t="n"/>
      <c r="K406" s="7">
        <f>IF(E406="","",IF(E406="BUY",-(H406+I406+J406),IF(E406="SELL",H406-I406-J406,"")))</f>
        <v/>
      </c>
      <c r="L406" s="7" t="n"/>
      <c r="M406" s="7">
        <f>IF(OR(K406="",L406=""),"",K406*L406)</f>
        <v/>
      </c>
      <c r="R406">
        <f>IF(B406="","",IF(MONTH(B406)&gt;=7,YEAR(B406)&amp;"-"&amp;(YEAR(B406)+1),(YEAR(B406)-1)&amp;"-"&amp;YEAR(B406)))</f>
        <v/>
      </c>
      <c r="S406" s="6">
        <f>IF(C406="","",SUMPRODUCT((C$2:C406=C406)*(IF(E$2:E406="BUY",F$2:F406,-F$2:F406))))</f>
        <v/>
      </c>
    </row>
    <row r="407">
      <c r="A407" s="5" t="n"/>
      <c r="B407" s="5" t="n"/>
      <c r="F407" s="6" t="n"/>
      <c r="G407" s="7" t="n"/>
      <c r="H407" s="7">
        <f>IF(OR(F407="",G407=""),"",F407*G407)</f>
        <v/>
      </c>
      <c r="I407" s="7" t="n"/>
      <c r="J407" s="7" t="n"/>
      <c r="K407" s="7">
        <f>IF(E407="","",IF(E407="BUY",-(H407+I407+J407),IF(E407="SELL",H407-I407-J407,"")))</f>
        <v/>
      </c>
      <c r="L407" s="7" t="n"/>
      <c r="M407" s="7">
        <f>IF(OR(K407="",L407=""),"",K407*L407)</f>
        <v/>
      </c>
      <c r="R407">
        <f>IF(B407="","",IF(MONTH(B407)&gt;=7,YEAR(B407)&amp;"-"&amp;(YEAR(B407)+1),(YEAR(B407)-1)&amp;"-"&amp;YEAR(B407)))</f>
        <v/>
      </c>
      <c r="S407" s="6">
        <f>IF(C407="","",SUMPRODUCT((C$2:C407=C407)*(IF(E$2:E407="BUY",F$2:F407,-F$2:F407))))</f>
        <v/>
      </c>
    </row>
    <row r="408">
      <c r="A408" s="5" t="n"/>
      <c r="B408" s="5" t="n"/>
      <c r="F408" s="6" t="n"/>
      <c r="G408" s="7" t="n"/>
      <c r="H408" s="7">
        <f>IF(OR(F408="",G408=""),"",F408*G408)</f>
        <v/>
      </c>
      <c r="I408" s="7" t="n"/>
      <c r="J408" s="7" t="n"/>
      <c r="K408" s="7">
        <f>IF(E408="","",IF(E408="BUY",-(H408+I408+J408),IF(E408="SELL",H408-I408-J408,"")))</f>
        <v/>
      </c>
      <c r="L408" s="7" t="n"/>
      <c r="M408" s="7">
        <f>IF(OR(K408="",L408=""),"",K408*L408)</f>
        <v/>
      </c>
      <c r="R408">
        <f>IF(B408="","",IF(MONTH(B408)&gt;=7,YEAR(B408)&amp;"-"&amp;(YEAR(B408)+1),(YEAR(B408)-1)&amp;"-"&amp;YEAR(B408)))</f>
        <v/>
      </c>
      <c r="S408" s="6">
        <f>IF(C408="","",SUMPRODUCT((C$2:C408=C408)*(IF(E$2:E408="BUY",F$2:F408,-F$2:F408))))</f>
        <v/>
      </c>
    </row>
    <row r="409">
      <c r="A409" s="5" t="n"/>
      <c r="B409" s="5" t="n"/>
      <c r="F409" s="6" t="n"/>
      <c r="G409" s="7" t="n"/>
      <c r="H409" s="7">
        <f>IF(OR(F409="",G409=""),"",F409*G409)</f>
        <v/>
      </c>
      <c r="I409" s="7" t="n"/>
      <c r="J409" s="7" t="n"/>
      <c r="K409" s="7">
        <f>IF(E409="","",IF(E409="BUY",-(H409+I409+J409),IF(E409="SELL",H409-I409-J409,"")))</f>
        <v/>
      </c>
      <c r="L409" s="7" t="n"/>
      <c r="M409" s="7">
        <f>IF(OR(K409="",L409=""),"",K409*L409)</f>
        <v/>
      </c>
      <c r="R409">
        <f>IF(B409="","",IF(MONTH(B409)&gt;=7,YEAR(B409)&amp;"-"&amp;(YEAR(B409)+1),(YEAR(B409)-1)&amp;"-"&amp;YEAR(B409)))</f>
        <v/>
      </c>
      <c r="S409" s="6">
        <f>IF(C409="","",SUMPRODUCT((C$2:C409=C409)*(IF(E$2:E409="BUY",F$2:F409,-F$2:F409))))</f>
        <v/>
      </c>
    </row>
    <row r="410">
      <c r="A410" s="5" t="n"/>
      <c r="B410" s="5" t="n"/>
      <c r="F410" s="6" t="n"/>
      <c r="G410" s="7" t="n"/>
      <c r="H410" s="7">
        <f>IF(OR(F410="",G410=""),"",F410*G410)</f>
        <v/>
      </c>
      <c r="I410" s="7" t="n"/>
      <c r="J410" s="7" t="n"/>
      <c r="K410" s="7">
        <f>IF(E410="","",IF(E410="BUY",-(H410+I410+J410),IF(E410="SELL",H410-I410-J410,"")))</f>
        <v/>
      </c>
      <c r="L410" s="7" t="n"/>
      <c r="M410" s="7">
        <f>IF(OR(K410="",L410=""),"",K410*L410)</f>
        <v/>
      </c>
      <c r="R410">
        <f>IF(B410="","",IF(MONTH(B410)&gt;=7,YEAR(B410)&amp;"-"&amp;(YEAR(B410)+1),(YEAR(B410)-1)&amp;"-"&amp;YEAR(B410)))</f>
        <v/>
      </c>
      <c r="S410" s="6">
        <f>IF(C410="","",SUMPRODUCT((C$2:C410=C410)*(IF(E$2:E410="BUY",F$2:F410,-F$2:F410))))</f>
        <v/>
      </c>
    </row>
    <row r="411">
      <c r="A411" s="5" t="n"/>
      <c r="B411" s="5" t="n"/>
      <c r="F411" s="6" t="n"/>
      <c r="G411" s="7" t="n"/>
      <c r="H411" s="7">
        <f>IF(OR(F411="",G411=""),"",F411*G411)</f>
        <v/>
      </c>
      <c r="I411" s="7" t="n"/>
      <c r="J411" s="7" t="n"/>
      <c r="K411" s="7">
        <f>IF(E411="","",IF(E411="BUY",-(H411+I411+J411),IF(E411="SELL",H411-I411-J411,"")))</f>
        <v/>
      </c>
      <c r="L411" s="7" t="n"/>
      <c r="M411" s="7">
        <f>IF(OR(K411="",L411=""),"",K411*L411)</f>
        <v/>
      </c>
      <c r="R411">
        <f>IF(B411="","",IF(MONTH(B411)&gt;=7,YEAR(B411)&amp;"-"&amp;(YEAR(B411)+1),(YEAR(B411)-1)&amp;"-"&amp;YEAR(B411)))</f>
        <v/>
      </c>
      <c r="S411" s="6">
        <f>IF(C411="","",SUMPRODUCT((C$2:C411=C411)*(IF(E$2:E411="BUY",F$2:F411,-F$2:F411))))</f>
        <v/>
      </c>
    </row>
    <row r="412">
      <c r="A412" s="5" t="n"/>
      <c r="B412" s="5" t="n"/>
      <c r="F412" s="6" t="n"/>
      <c r="G412" s="7" t="n"/>
      <c r="H412" s="7">
        <f>IF(OR(F412="",G412=""),"",F412*G412)</f>
        <v/>
      </c>
      <c r="I412" s="7" t="n"/>
      <c r="J412" s="7" t="n"/>
      <c r="K412" s="7">
        <f>IF(E412="","",IF(E412="BUY",-(H412+I412+J412),IF(E412="SELL",H412-I412-J412,"")))</f>
        <v/>
      </c>
      <c r="L412" s="7" t="n"/>
      <c r="M412" s="7">
        <f>IF(OR(K412="",L412=""),"",K412*L412)</f>
        <v/>
      </c>
      <c r="R412">
        <f>IF(B412="","",IF(MONTH(B412)&gt;=7,YEAR(B412)&amp;"-"&amp;(YEAR(B412)+1),(YEAR(B412)-1)&amp;"-"&amp;YEAR(B412)))</f>
        <v/>
      </c>
      <c r="S412" s="6">
        <f>IF(C412="","",SUMPRODUCT((C$2:C412=C412)*(IF(E$2:E412="BUY",F$2:F412,-F$2:F412))))</f>
        <v/>
      </c>
    </row>
    <row r="413">
      <c r="A413" s="5" t="n"/>
      <c r="B413" s="5" t="n"/>
      <c r="F413" s="6" t="n"/>
      <c r="G413" s="7" t="n"/>
      <c r="H413" s="7">
        <f>IF(OR(F413="",G413=""),"",F413*G413)</f>
        <v/>
      </c>
      <c r="I413" s="7" t="n"/>
      <c r="J413" s="7" t="n"/>
      <c r="K413" s="7">
        <f>IF(E413="","",IF(E413="BUY",-(H413+I413+J413),IF(E413="SELL",H413-I413-J413,"")))</f>
        <v/>
      </c>
      <c r="L413" s="7" t="n"/>
      <c r="M413" s="7">
        <f>IF(OR(K413="",L413=""),"",K413*L413)</f>
        <v/>
      </c>
      <c r="R413">
        <f>IF(B413="","",IF(MONTH(B413)&gt;=7,YEAR(B413)&amp;"-"&amp;(YEAR(B413)+1),(YEAR(B413)-1)&amp;"-"&amp;YEAR(B413)))</f>
        <v/>
      </c>
      <c r="S413" s="6">
        <f>IF(C413="","",SUMPRODUCT((C$2:C413=C413)*(IF(E$2:E413="BUY",F$2:F413,-F$2:F413))))</f>
        <v/>
      </c>
    </row>
    <row r="414">
      <c r="A414" s="5" t="n"/>
      <c r="B414" s="5" t="n"/>
      <c r="F414" s="6" t="n"/>
      <c r="G414" s="7" t="n"/>
      <c r="H414" s="7">
        <f>IF(OR(F414="",G414=""),"",F414*G414)</f>
        <v/>
      </c>
      <c r="I414" s="7" t="n"/>
      <c r="J414" s="7" t="n"/>
      <c r="K414" s="7">
        <f>IF(E414="","",IF(E414="BUY",-(H414+I414+J414),IF(E414="SELL",H414-I414-J414,"")))</f>
        <v/>
      </c>
      <c r="L414" s="7" t="n"/>
      <c r="M414" s="7">
        <f>IF(OR(K414="",L414=""),"",K414*L414)</f>
        <v/>
      </c>
      <c r="R414">
        <f>IF(B414="","",IF(MONTH(B414)&gt;=7,YEAR(B414)&amp;"-"&amp;(YEAR(B414)+1),(YEAR(B414)-1)&amp;"-"&amp;YEAR(B414)))</f>
        <v/>
      </c>
      <c r="S414" s="6">
        <f>IF(C414="","",SUMPRODUCT((C$2:C414=C414)*(IF(E$2:E414="BUY",F$2:F414,-F$2:F414))))</f>
        <v/>
      </c>
    </row>
    <row r="415">
      <c r="A415" s="5" t="n"/>
      <c r="B415" s="5" t="n"/>
      <c r="F415" s="6" t="n"/>
      <c r="G415" s="7" t="n"/>
      <c r="H415" s="7">
        <f>IF(OR(F415="",G415=""),"",F415*G415)</f>
        <v/>
      </c>
      <c r="I415" s="7" t="n"/>
      <c r="J415" s="7" t="n"/>
      <c r="K415" s="7">
        <f>IF(E415="","",IF(E415="BUY",-(H415+I415+J415),IF(E415="SELL",H415-I415-J415,"")))</f>
        <v/>
      </c>
      <c r="L415" s="7" t="n"/>
      <c r="M415" s="7">
        <f>IF(OR(K415="",L415=""),"",K415*L415)</f>
        <v/>
      </c>
      <c r="R415">
        <f>IF(B415="","",IF(MONTH(B415)&gt;=7,YEAR(B415)&amp;"-"&amp;(YEAR(B415)+1),(YEAR(B415)-1)&amp;"-"&amp;YEAR(B415)))</f>
        <v/>
      </c>
      <c r="S415" s="6">
        <f>IF(C415="","",SUMPRODUCT((C$2:C415=C415)*(IF(E$2:E415="BUY",F$2:F415,-F$2:F415))))</f>
        <v/>
      </c>
    </row>
    <row r="416">
      <c r="A416" s="5" t="n"/>
      <c r="B416" s="5" t="n"/>
      <c r="F416" s="6" t="n"/>
      <c r="G416" s="7" t="n"/>
      <c r="H416" s="7">
        <f>IF(OR(F416="",G416=""),"",F416*G416)</f>
        <v/>
      </c>
      <c r="I416" s="7" t="n"/>
      <c r="J416" s="7" t="n"/>
      <c r="K416" s="7">
        <f>IF(E416="","",IF(E416="BUY",-(H416+I416+J416),IF(E416="SELL",H416-I416-J416,"")))</f>
        <v/>
      </c>
      <c r="L416" s="7" t="n"/>
      <c r="M416" s="7">
        <f>IF(OR(K416="",L416=""),"",K416*L416)</f>
        <v/>
      </c>
      <c r="R416">
        <f>IF(B416="","",IF(MONTH(B416)&gt;=7,YEAR(B416)&amp;"-"&amp;(YEAR(B416)+1),(YEAR(B416)-1)&amp;"-"&amp;YEAR(B416)))</f>
        <v/>
      </c>
      <c r="S416" s="6">
        <f>IF(C416="","",SUMPRODUCT((C$2:C416=C416)*(IF(E$2:E416="BUY",F$2:F416,-F$2:F416))))</f>
        <v/>
      </c>
    </row>
    <row r="417">
      <c r="A417" s="5" t="n"/>
      <c r="B417" s="5" t="n"/>
      <c r="F417" s="6" t="n"/>
      <c r="G417" s="7" t="n"/>
      <c r="H417" s="7">
        <f>IF(OR(F417="",G417=""),"",F417*G417)</f>
        <v/>
      </c>
      <c r="I417" s="7" t="n"/>
      <c r="J417" s="7" t="n"/>
      <c r="K417" s="7">
        <f>IF(E417="","",IF(E417="BUY",-(H417+I417+J417),IF(E417="SELL",H417-I417-J417,"")))</f>
        <v/>
      </c>
      <c r="L417" s="7" t="n"/>
      <c r="M417" s="7">
        <f>IF(OR(K417="",L417=""),"",K417*L417)</f>
        <v/>
      </c>
      <c r="R417">
        <f>IF(B417="","",IF(MONTH(B417)&gt;=7,YEAR(B417)&amp;"-"&amp;(YEAR(B417)+1),(YEAR(B417)-1)&amp;"-"&amp;YEAR(B417)))</f>
        <v/>
      </c>
      <c r="S417" s="6">
        <f>IF(C417="","",SUMPRODUCT((C$2:C417=C417)*(IF(E$2:E417="BUY",F$2:F417,-F$2:F417))))</f>
        <v/>
      </c>
    </row>
    <row r="418">
      <c r="A418" s="5" t="n"/>
      <c r="B418" s="5" t="n"/>
      <c r="F418" s="6" t="n"/>
      <c r="G418" s="7" t="n"/>
      <c r="H418" s="7">
        <f>IF(OR(F418="",G418=""),"",F418*G418)</f>
        <v/>
      </c>
      <c r="I418" s="7" t="n"/>
      <c r="J418" s="7" t="n"/>
      <c r="K418" s="7">
        <f>IF(E418="","",IF(E418="BUY",-(H418+I418+J418),IF(E418="SELL",H418-I418-J418,"")))</f>
        <v/>
      </c>
      <c r="L418" s="7" t="n"/>
      <c r="M418" s="7">
        <f>IF(OR(K418="",L418=""),"",K418*L418)</f>
        <v/>
      </c>
      <c r="R418">
        <f>IF(B418="","",IF(MONTH(B418)&gt;=7,YEAR(B418)&amp;"-"&amp;(YEAR(B418)+1),(YEAR(B418)-1)&amp;"-"&amp;YEAR(B418)))</f>
        <v/>
      </c>
      <c r="S418" s="6">
        <f>IF(C418="","",SUMPRODUCT((C$2:C418=C418)*(IF(E$2:E418="BUY",F$2:F418,-F$2:F418))))</f>
        <v/>
      </c>
    </row>
    <row r="419">
      <c r="A419" s="5" t="n"/>
      <c r="B419" s="5" t="n"/>
      <c r="F419" s="6" t="n"/>
      <c r="G419" s="7" t="n"/>
      <c r="H419" s="7">
        <f>IF(OR(F419="",G419=""),"",F419*G419)</f>
        <v/>
      </c>
      <c r="I419" s="7" t="n"/>
      <c r="J419" s="7" t="n"/>
      <c r="K419" s="7">
        <f>IF(E419="","",IF(E419="BUY",-(H419+I419+J419),IF(E419="SELL",H419-I419-J419,"")))</f>
        <v/>
      </c>
      <c r="L419" s="7" t="n"/>
      <c r="M419" s="7">
        <f>IF(OR(K419="",L419=""),"",K419*L419)</f>
        <v/>
      </c>
      <c r="R419">
        <f>IF(B419="","",IF(MONTH(B419)&gt;=7,YEAR(B419)&amp;"-"&amp;(YEAR(B419)+1),(YEAR(B419)-1)&amp;"-"&amp;YEAR(B419)))</f>
        <v/>
      </c>
      <c r="S419" s="6">
        <f>IF(C419="","",SUMPRODUCT((C$2:C419=C419)*(IF(E$2:E419="BUY",F$2:F419,-F$2:F419))))</f>
        <v/>
      </c>
    </row>
    <row r="420">
      <c r="A420" s="5" t="n"/>
      <c r="B420" s="5" t="n"/>
      <c r="F420" s="6" t="n"/>
      <c r="G420" s="7" t="n"/>
      <c r="H420" s="7">
        <f>IF(OR(F420="",G420=""),"",F420*G420)</f>
        <v/>
      </c>
      <c r="I420" s="7" t="n"/>
      <c r="J420" s="7" t="n"/>
      <c r="K420" s="7">
        <f>IF(E420="","",IF(E420="BUY",-(H420+I420+J420),IF(E420="SELL",H420-I420-J420,"")))</f>
        <v/>
      </c>
      <c r="L420" s="7" t="n"/>
      <c r="M420" s="7">
        <f>IF(OR(K420="",L420=""),"",K420*L420)</f>
        <v/>
      </c>
      <c r="R420">
        <f>IF(B420="","",IF(MONTH(B420)&gt;=7,YEAR(B420)&amp;"-"&amp;(YEAR(B420)+1),(YEAR(B420)-1)&amp;"-"&amp;YEAR(B420)))</f>
        <v/>
      </c>
      <c r="S420" s="6">
        <f>IF(C420="","",SUMPRODUCT((C$2:C420=C420)*(IF(E$2:E420="BUY",F$2:F420,-F$2:F420))))</f>
        <v/>
      </c>
    </row>
    <row r="421">
      <c r="A421" s="5" t="n"/>
      <c r="B421" s="5" t="n"/>
      <c r="F421" s="6" t="n"/>
      <c r="G421" s="7" t="n"/>
      <c r="H421" s="7">
        <f>IF(OR(F421="",G421=""),"",F421*G421)</f>
        <v/>
      </c>
      <c r="I421" s="7" t="n"/>
      <c r="J421" s="7" t="n"/>
      <c r="K421" s="7">
        <f>IF(E421="","",IF(E421="BUY",-(H421+I421+J421),IF(E421="SELL",H421-I421-J421,"")))</f>
        <v/>
      </c>
      <c r="L421" s="7" t="n"/>
      <c r="M421" s="7">
        <f>IF(OR(K421="",L421=""),"",K421*L421)</f>
        <v/>
      </c>
      <c r="R421">
        <f>IF(B421="","",IF(MONTH(B421)&gt;=7,YEAR(B421)&amp;"-"&amp;(YEAR(B421)+1),(YEAR(B421)-1)&amp;"-"&amp;YEAR(B421)))</f>
        <v/>
      </c>
      <c r="S421" s="6">
        <f>IF(C421="","",SUMPRODUCT((C$2:C421=C421)*(IF(E$2:E421="BUY",F$2:F421,-F$2:F421))))</f>
        <v/>
      </c>
    </row>
    <row r="422">
      <c r="A422" s="5" t="n"/>
      <c r="B422" s="5" t="n"/>
      <c r="F422" s="6" t="n"/>
      <c r="G422" s="7" t="n"/>
      <c r="H422" s="7">
        <f>IF(OR(F422="",G422=""),"",F422*G422)</f>
        <v/>
      </c>
      <c r="I422" s="7" t="n"/>
      <c r="J422" s="7" t="n"/>
      <c r="K422" s="7">
        <f>IF(E422="","",IF(E422="BUY",-(H422+I422+J422),IF(E422="SELL",H422-I422-J422,"")))</f>
        <v/>
      </c>
      <c r="L422" s="7" t="n"/>
      <c r="M422" s="7">
        <f>IF(OR(K422="",L422=""),"",K422*L422)</f>
        <v/>
      </c>
      <c r="R422">
        <f>IF(B422="","",IF(MONTH(B422)&gt;=7,YEAR(B422)&amp;"-"&amp;(YEAR(B422)+1),(YEAR(B422)-1)&amp;"-"&amp;YEAR(B422)))</f>
        <v/>
      </c>
      <c r="S422" s="6">
        <f>IF(C422="","",SUMPRODUCT((C$2:C422=C422)*(IF(E$2:E422="BUY",F$2:F422,-F$2:F422))))</f>
        <v/>
      </c>
    </row>
    <row r="423">
      <c r="A423" s="5" t="n"/>
      <c r="B423" s="5" t="n"/>
      <c r="F423" s="6" t="n"/>
      <c r="G423" s="7" t="n"/>
      <c r="H423" s="7">
        <f>IF(OR(F423="",G423=""),"",F423*G423)</f>
        <v/>
      </c>
      <c r="I423" s="7" t="n"/>
      <c r="J423" s="7" t="n"/>
      <c r="K423" s="7">
        <f>IF(E423="","",IF(E423="BUY",-(H423+I423+J423),IF(E423="SELL",H423-I423-J423,"")))</f>
        <v/>
      </c>
      <c r="L423" s="7" t="n"/>
      <c r="M423" s="7">
        <f>IF(OR(K423="",L423=""),"",K423*L423)</f>
        <v/>
      </c>
      <c r="R423">
        <f>IF(B423="","",IF(MONTH(B423)&gt;=7,YEAR(B423)&amp;"-"&amp;(YEAR(B423)+1),(YEAR(B423)-1)&amp;"-"&amp;YEAR(B423)))</f>
        <v/>
      </c>
      <c r="S423" s="6">
        <f>IF(C423="","",SUMPRODUCT((C$2:C423=C423)*(IF(E$2:E423="BUY",F$2:F423,-F$2:F423))))</f>
        <v/>
      </c>
    </row>
    <row r="424">
      <c r="A424" s="5" t="n"/>
      <c r="B424" s="5" t="n"/>
      <c r="F424" s="6" t="n"/>
      <c r="G424" s="7" t="n"/>
      <c r="H424" s="7">
        <f>IF(OR(F424="",G424=""),"",F424*G424)</f>
        <v/>
      </c>
      <c r="I424" s="7" t="n"/>
      <c r="J424" s="7" t="n"/>
      <c r="K424" s="7">
        <f>IF(E424="","",IF(E424="BUY",-(H424+I424+J424),IF(E424="SELL",H424-I424-J424,"")))</f>
        <v/>
      </c>
      <c r="L424" s="7" t="n"/>
      <c r="M424" s="7">
        <f>IF(OR(K424="",L424=""),"",K424*L424)</f>
        <v/>
      </c>
      <c r="R424">
        <f>IF(B424="","",IF(MONTH(B424)&gt;=7,YEAR(B424)&amp;"-"&amp;(YEAR(B424)+1),(YEAR(B424)-1)&amp;"-"&amp;YEAR(B424)))</f>
        <v/>
      </c>
      <c r="S424" s="6">
        <f>IF(C424="","",SUMPRODUCT((C$2:C424=C424)*(IF(E$2:E424="BUY",F$2:F424,-F$2:F424))))</f>
        <v/>
      </c>
    </row>
    <row r="425">
      <c r="A425" s="5" t="n"/>
      <c r="B425" s="5" t="n"/>
      <c r="F425" s="6" t="n"/>
      <c r="G425" s="7" t="n"/>
      <c r="H425" s="7">
        <f>IF(OR(F425="",G425=""),"",F425*G425)</f>
        <v/>
      </c>
      <c r="I425" s="7" t="n"/>
      <c r="J425" s="7" t="n"/>
      <c r="K425" s="7">
        <f>IF(E425="","",IF(E425="BUY",-(H425+I425+J425),IF(E425="SELL",H425-I425-J425,"")))</f>
        <v/>
      </c>
      <c r="L425" s="7" t="n"/>
      <c r="M425" s="7">
        <f>IF(OR(K425="",L425=""),"",K425*L425)</f>
        <v/>
      </c>
      <c r="R425">
        <f>IF(B425="","",IF(MONTH(B425)&gt;=7,YEAR(B425)&amp;"-"&amp;(YEAR(B425)+1),(YEAR(B425)-1)&amp;"-"&amp;YEAR(B425)))</f>
        <v/>
      </c>
      <c r="S425" s="6">
        <f>IF(C425="","",SUMPRODUCT((C$2:C425=C425)*(IF(E$2:E425="BUY",F$2:F425,-F$2:F425))))</f>
        <v/>
      </c>
    </row>
    <row r="426">
      <c r="A426" s="5" t="n"/>
      <c r="B426" s="5" t="n"/>
      <c r="F426" s="6" t="n"/>
      <c r="G426" s="7" t="n"/>
      <c r="H426" s="7">
        <f>IF(OR(F426="",G426=""),"",F426*G426)</f>
        <v/>
      </c>
      <c r="I426" s="7" t="n"/>
      <c r="J426" s="7" t="n"/>
      <c r="K426" s="7">
        <f>IF(E426="","",IF(E426="BUY",-(H426+I426+J426),IF(E426="SELL",H426-I426-J426,"")))</f>
        <v/>
      </c>
      <c r="L426" s="7" t="n"/>
      <c r="M426" s="7">
        <f>IF(OR(K426="",L426=""),"",K426*L426)</f>
        <v/>
      </c>
      <c r="R426">
        <f>IF(B426="","",IF(MONTH(B426)&gt;=7,YEAR(B426)&amp;"-"&amp;(YEAR(B426)+1),(YEAR(B426)-1)&amp;"-"&amp;YEAR(B426)))</f>
        <v/>
      </c>
      <c r="S426" s="6">
        <f>IF(C426="","",SUMPRODUCT((C$2:C426=C426)*(IF(E$2:E426="BUY",F$2:F426,-F$2:F426))))</f>
        <v/>
      </c>
    </row>
    <row r="427">
      <c r="A427" s="5" t="n"/>
      <c r="B427" s="5" t="n"/>
      <c r="F427" s="6" t="n"/>
      <c r="G427" s="7" t="n"/>
      <c r="H427" s="7">
        <f>IF(OR(F427="",G427=""),"",F427*G427)</f>
        <v/>
      </c>
      <c r="I427" s="7" t="n"/>
      <c r="J427" s="7" t="n"/>
      <c r="K427" s="7">
        <f>IF(E427="","",IF(E427="BUY",-(H427+I427+J427),IF(E427="SELL",H427-I427-J427,"")))</f>
        <v/>
      </c>
      <c r="L427" s="7" t="n"/>
      <c r="M427" s="7">
        <f>IF(OR(K427="",L427=""),"",K427*L427)</f>
        <v/>
      </c>
      <c r="R427">
        <f>IF(B427="","",IF(MONTH(B427)&gt;=7,YEAR(B427)&amp;"-"&amp;(YEAR(B427)+1),(YEAR(B427)-1)&amp;"-"&amp;YEAR(B427)))</f>
        <v/>
      </c>
      <c r="S427" s="6">
        <f>IF(C427="","",SUMPRODUCT((C$2:C427=C427)*(IF(E$2:E427="BUY",F$2:F427,-F$2:F427))))</f>
        <v/>
      </c>
    </row>
    <row r="428">
      <c r="A428" s="5" t="n"/>
      <c r="B428" s="5" t="n"/>
      <c r="F428" s="6" t="n"/>
      <c r="G428" s="7" t="n"/>
      <c r="H428" s="7">
        <f>IF(OR(F428="",G428=""),"",F428*G428)</f>
        <v/>
      </c>
      <c r="I428" s="7" t="n"/>
      <c r="J428" s="7" t="n"/>
      <c r="K428" s="7">
        <f>IF(E428="","",IF(E428="BUY",-(H428+I428+J428),IF(E428="SELL",H428-I428-J428,"")))</f>
        <v/>
      </c>
      <c r="L428" s="7" t="n"/>
      <c r="M428" s="7">
        <f>IF(OR(K428="",L428=""),"",K428*L428)</f>
        <v/>
      </c>
      <c r="R428">
        <f>IF(B428="","",IF(MONTH(B428)&gt;=7,YEAR(B428)&amp;"-"&amp;(YEAR(B428)+1),(YEAR(B428)-1)&amp;"-"&amp;YEAR(B428)))</f>
        <v/>
      </c>
      <c r="S428" s="6">
        <f>IF(C428="","",SUMPRODUCT((C$2:C428=C428)*(IF(E$2:E428="BUY",F$2:F428,-F$2:F428))))</f>
        <v/>
      </c>
    </row>
    <row r="429">
      <c r="A429" s="5" t="n"/>
      <c r="B429" s="5" t="n"/>
      <c r="F429" s="6" t="n"/>
      <c r="G429" s="7" t="n"/>
      <c r="H429" s="7">
        <f>IF(OR(F429="",G429=""),"",F429*G429)</f>
        <v/>
      </c>
      <c r="I429" s="7" t="n"/>
      <c r="J429" s="7" t="n"/>
      <c r="K429" s="7">
        <f>IF(E429="","",IF(E429="BUY",-(H429+I429+J429),IF(E429="SELL",H429-I429-J429,"")))</f>
        <v/>
      </c>
      <c r="L429" s="7" t="n"/>
      <c r="M429" s="7">
        <f>IF(OR(K429="",L429=""),"",K429*L429)</f>
        <v/>
      </c>
      <c r="R429">
        <f>IF(B429="","",IF(MONTH(B429)&gt;=7,YEAR(B429)&amp;"-"&amp;(YEAR(B429)+1),(YEAR(B429)-1)&amp;"-"&amp;YEAR(B429)))</f>
        <v/>
      </c>
      <c r="S429" s="6">
        <f>IF(C429="","",SUMPRODUCT((C$2:C429=C429)*(IF(E$2:E429="BUY",F$2:F429,-F$2:F429))))</f>
        <v/>
      </c>
    </row>
    <row r="430">
      <c r="A430" s="5" t="n"/>
      <c r="B430" s="5" t="n"/>
      <c r="F430" s="6" t="n"/>
      <c r="G430" s="7" t="n"/>
      <c r="H430" s="7">
        <f>IF(OR(F430="",G430=""),"",F430*G430)</f>
        <v/>
      </c>
      <c r="I430" s="7" t="n"/>
      <c r="J430" s="7" t="n"/>
      <c r="K430" s="7">
        <f>IF(E430="","",IF(E430="BUY",-(H430+I430+J430),IF(E430="SELL",H430-I430-J430,"")))</f>
        <v/>
      </c>
      <c r="L430" s="7" t="n"/>
      <c r="M430" s="7">
        <f>IF(OR(K430="",L430=""),"",K430*L430)</f>
        <v/>
      </c>
      <c r="R430">
        <f>IF(B430="","",IF(MONTH(B430)&gt;=7,YEAR(B430)&amp;"-"&amp;(YEAR(B430)+1),(YEAR(B430)-1)&amp;"-"&amp;YEAR(B430)))</f>
        <v/>
      </c>
      <c r="S430" s="6">
        <f>IF(C430="","",SUMPRODUCT((C$2:C430=C430)*(IF(E$2:E430="BUY",F$2:F430,-F$2:F430))))</f>
        <v/>
      </c>
    </row>
    <row r="431">
      <c r="A431" s="5" t="n"/>
      <c r="B431" s="5" t="n"/>
      <c r="F431" s="6" t="n"/>
      <c r="G431" s="7" t="n"/>
      <c r="H431" s="7">
        <f>IF(OR(F431="",G431=""),"",F431*G431)</f>
        <v/>
      </c>
      <c r="I431" s="7" t="n"/>
      <c r="J431" s="7" t="n"/>
      <c r="K431" s="7">
        <f>IF(E431="","",IF(E431="BUY",-(H431+I431+J431),IF(E431="SELL",H431-I431-J431,"")))</f>
        <v/>
      </c>
      <c r="L431" s="7" t="n"/>
      <c r="M431" s="7">
        <f>IF(OR(K431="",L431=""),"",K431*L431)</f>
        <v/>
      </c>
      <c r="R431">
        <f>IF(B431="","",IF(MONTH(B431)&gt;=7,YEAR(B431)&amp;"-"&amp;(YEAR(B431)+1),(YEAR(B431)-1)&amp;"-"&amp;YEAR(B431)))</f>
        <v/>
      </c>
      <c r="S431" s="6">
        <f>IF(C431="","",SUMPRODUCT((C$2:C431=C431)*(IF(E$2:E431="BUY",F$2:F431,-F$2:F431))))</f>
        <v/>
      </c>
    </row>
    <row r="432">
      <c r="A432" s="5" t="n"/>
      <c r="B432" s="5" t="n"/>
      <c r="F432" s="6" t="n"/>
      <c r="G432" s="7" t="n"/>
      <c r="H432" s="7">
        <f>IF(OR(F432="",G432=""),"",F432*G432)</f>
        <v/>
      </c>
      <c r="I432" s="7" t="n"/>
      <c r="J432" s="7" t="n"/>
      <c r="K432" s="7">
        <f>IF(E432="","",IF(E432="BUY",-(H432+I432+J432),IF(E432="SELL",H432-I432-J432,"")))</f>
        <v/>
      </c>
      <c r="L432" s="7" t="n"/>
      <c r="M432" s="7">
        <f>IF(OR(K432="",L432=""),"",K432*L432)</f>
        <v/>
      </c>
      <c r="R432">
        <f>IF(B432="","",IF(MONTH(B432)&gt;=7,YEAR(B432)&amp;"-"&amp;(YEAR(B432)+1),(YEAR(B432)-1)&amp;"-"&amp;YEAR(B432)))</f>
        <v/>
      </c>
      <c r="S432" s="6">
        <f>IF(C432="","",SUMPRODUCT((C$2:C432=C432)*(IF(E$2:E432="BUY",F$2:F432,-F$2:F432))))</f>
        <v/>
      </c>
    </row>
    <row r="433">
      <c r="A433" s="5" t="n"/>
      <c r="B433" s="5" t="n"/>
      <c r="F433" s="6" t="n"/>
      <c r="G433" s="7" t="n"/>
      <c r="H433" s="7">
        <f>IF(OR(F433="",G433=""),"",F433*G433)</f>
        <v/>
      </c>
      <c r="I433" s="7" t="n"/>
      <c r="J433" s="7" t="n"/>
      <c r="K433" s="7">
        <f>IF(E433="","",IF(E433="BUY",-(H433+I433+J433),IF(E433="SELL",H433-I433-J433,"")))</f>
        <v/>
      </c>
      <c r="L433" s="7" t="n"/>
      <c r="M433" s="7">
        <f>IF(OR(K433="",L433=""),"",K433*L433)</f>
        <v/>
      </c>
      <c r="R433">
        <f>IF(B433="","",IF(MONTH(B433)&gt;=7,YEAR(B433)&amp;"-"&amp;(YEAR(B433)+1),(YEAR(B433)-1)&amp;"-"&amp;YEAR(B433)))</f>
        <v/>
      </c>
      <c r="S433" s="6">
        <f>IF(C433="","",SUMPRODUCT((C$2:C433=C433)*(IF(E$2:E433="BUY",F$2:F433,-F$2:F433))))</f>
        <v/>
      </c>
    </row>
    <row r="434">
      <c r="A434" s="5" t="n"/>
      <c r="B434" s="5" t="n"/>
      <c r="F434" s="6" t="n"/>
      <c r="G434" s="7" t="n"/>
      <c r="H434" s="7">
        <f>IF(OR(F434="",G434=""),"",F434*G434)</f>
        <v/>
      </c>
      <c r="I434" s="7" t="n"/>
      <c r="J434" s="7" t="n"/>
      <c r="K434" s="7">
        <f>IF(E434="","",IF(E434="BUY",-(H434+I434+J434),IF(E434="SELL",H434-I434-J434,"")))</f>
        <v/>
      </c>
      <c r="L434" s="7" t="n"/>
      <c r="M434" s="7">
        <f>IF(OR(K434="",L434=""),"",K434*L434)</f>
        <v/>
      </c>
      <c r="R434">
        <f>IF(B434="","",IF(MONTH(B434)&gt;=7,YEAR(B434)&amp;"-"&amp;(YEAR(B434)+1),(YEAR(B434)-1)&amp;"-"&amp;YEAR(B434)))</f>
        <v/>
      </c>
      <c r="S434" s="6">
        <f>IF(C434="","",SUMPRODUCT((C$2:C434=C434)*(IF(E$2:E434="BUY",F$2:F434,-F$2:F434))))</f>
        <v/>
      </c>
    </row>
    <row r="435">
      <c r="A435" s="5" t="n"/>
      <c r="B435" s="5" t="n"/>
      <c r="F435" s="6" t="n"/>
      <c r="G435" s="7" t="n"/>
      <c r="H435" s="7">
        <f>IF(OR(F435="",G435=""),"",F435*G435)</f>
        <v/>
      </c>
      <c r="I435" s="7" t="n"/>
      <c r="J435" s="7" t="n"/>
      <c r="K435" s="7">
        <f>IF(E435="","",IF(E435="BUY",-(H435+I435+J435),IF(E435="SELL",H435-I435-J435,"")))</f>
        <v/>
      </c>
      <c r="L435" s="7" t="n"/>
      <c r="M435" s="7">
        <f>IF(OR(K435="",L435=""),"",K435*L435)</f>
        <v/>
      </c>
      <c r="R435">
        <f>IF(B435="","",IF(MONTH(B435)&gt;=7,YEAR(B435)&amp;"-"&amp;(YEAR(B435)+1),(YEAR(B435)-1)&amp;"-"&amp;YEAR(B435)))</f>
        <v/>
      </c>
      <c r="S435" s="6">
        <f>IF(C435="","",SUMPRODUCT((C$2:C435=C435)*(IF(E$2:E435="BUY",F$2:F435,-F$2:F435))))</f>
        <v/>
      </c>
    </row>
    <row r="436">
      <c r="A436" s="5" t="n"/>
      <c r="B436" s="5" t="n"/>
      <c r="F436" s="6" t="n"/>
      <c r="G436" s="7" t="n"/>
      <c r="H436" s="7">
        <f>IF(OR(F436="",G436=""),"",F436*G436)</f>
        <v/>
      </c>
      <c r="I436" s="7" t="n"/>
      <c r="J436" s="7" t="n"/>
      <c r="K436" s="7">
        <f>IF(E436="","",IF(E436="BUY",-(H436+I436+J436),IF(E436="SELL",H436-I436-J436,"")))</f>
        <v/>
      </c>
      <c r="L436" s="7" t="n"/>
      <c r="M436" s="7">
        <f>IF(OR(K436="",L436=""),"",K436*L436)</f>
        <v/>
      </c>
      <c r="R436">
        <f>IF(B436="","",IF(MONTH(B436)&gt;=7,YEAR(B436)&amp;"-"&amp;(YEAR(B436)+1),(YEAR(B436)-1)&amp;"-"&amp;YEAR(B436)))</f>
        <v/>
      </c>
      <c r="S436" s="6">
        <f>IF(C436="","",SUMPRODUCT((C$2:C436=C436)*(IF(E$2:E436="BUY",F$2:F436,-F$2:F436))))</f>
        <v/>
      </c>
    </row>
    <row r="437">
      <c r="A437" s="5" t="n"/>
      <c r="B437" s="5" t="n"/>
      <c r="F437" s="6" t="n"/>
      <c r="G437" s="7" t="n"/>
      <c r="H437" s="7">
        <f>IF(OR(F437="",G437=""),"",F437*G437)</f>
        <v/>
      </c>
      <c r="I437" s="7" t="n"/>
      <c r="J437" s="7" t="n"/>
      <c r="K437" s="7">
        <f>IF(E437="","",IF(E437="BUY",-(H437+I437+J437),IF(E437="SELL",H437-I437-J437,"")))</f>
        <v/>
      </c>
      <c r="L437" s="7" t="n"/>
      <c r="M437" s="7">
        <f>IF(OR(K437="",L437=""),"",K437*L437)</f>
        <v/>
      </c>
      <c r="R437">
        <f>IF(B437="","",IF(MONTH(B437)&gt;=7,YEAR(B437)&amp;"-"&amp;(YEAR(B437)+1),(YEAR(B437)-1)&amp;"-"&amp;YEAR(B437)))</f>
        <v/>
      </c>
      <c r="S437" s="6">
        <f>IF(C437="","",SUMPRODUCT((C$2:C437=C437)*(IF(E$2:E437="BUY",F$2:F437,-F$2:F437))))</f>
        <v/>
      </c>
    </row>
    <row r="438">
      <c r="A438" s="5" t="n"/>
      <c r="B438" s="5" t="n"/>
      <c r="F438" s="6" t="n"/>
      <c r="G438" s="7" t="n"/>
      <c r="H438" s="7">
        <f>IF(OR(F438="",G438=""),"",F438*G438)</f>
        <v/>
      </c>
      <c r="I438" s="7" t="n"/>
      <c r="J438" s="7" t="n"/>
      <c r="K438" s="7">
        <f>IF(E438="","",IF(E438="BUY",-(H438+I438+J438),IF(E438="SELL",H438-I438-J438,"")))</f>
        <v/>
      </c>
      <c r="L438" s="7" t="n"/>
      <c r="M438" s="7">
        <f>IF(OR(K438="",L438=""),"",K438*L438)</f>
        <v/>
      </c>
      <c r="R438">
        <f>IF(B438="","",IF(MONTH(B438)&gt;=7,YEAR(B438)&amp;"-"&amp;(YEAR(B438)+1),(YEAR(B438)-1)&amp;"-"&amp;YEAR(B438)))</f>
        <v/>
      </c>
      <c r="S438" s="6">
        <f>IF(C438="","",SUMPRODUCT((C$2:C438=C438)*(IF(E$2:E438="BUY",F$2:F438,-F$2:F438))))</f>
        <v/>
      </c>
    </row>
    <row r="439">
      <c r="A439" s="5" t="n"/>
      <c r="B439" s="5" t="n"/>
      <c r="F439" s="6" t="n"/>
      <c r="G439" s="7" t="n"/>
      <c r="H439" s="7">
        <f>IF(OR(F439="",G439=""),"",F439*G439)</f>
        <v/>
      </c>
      <c r="I439" s="7" t="n"/>
      <c r="J439" s="7" t="n"/>
      <c r="K439" s="7">
        <f>IF(E439="","",IF(E439="BUY",-(H439+I439+J439),IF(E439="SELL",H439-I439-J439,"")))</f>
        <v/>
      </c>
      <c r="L439" s="7" t="n"/>
      <c r="M439" s="7">
        <f>IF(OR(K439="",L439=""),"",K439*L439)</f>
        <v/>
      </c>
      <c r="R439">
        <f>IF(B439="","",IF(MONTH(B439)&gt;=7,YEAR(B439)&amp;"-"&amp;(YEAR(B439)+1),(YEAR(B439)-1)&amp;"-"&amp;YEAR(B439)))</f>
        <v/>
      </c>
      <c r="S439" s="6">
        <f>IF(C439="","",SUMPRODUCT((C$2:C439=C439)*(IF(E$2:E439="BUY",F$2:F439,-F$2:F439))))</f>
        <v/>
      </c>
    </row>
    <row r="440">
      <c r="A440" s="5" t="n"/>
      <c r="B440" s="5" t="n"/>
      <c r="F440" s="6" t="n"/>
      <c r="G440" s="7" t="n"/>
      <c r="H440" s="7">
        <f>IF(OR(F440="",G440=""),"",F440*G440)</f>
        <v/>
      </c>
      <c r="I440" s="7" t="n"/>
      <c r="J440" s="7" t="n"/>
      <c r="K440" s="7">
        <f>IF(E440="","",IF(E440="BUY",-(H440+I440+J440),IF(E440="SELL",H440-I440-J440,"")))</f>
        <v/>
      </c>
      <c r="L440" s="7" t="n"/>
      <c r="M440" s="7">
        <f>IF(OR(K440="",L440=""),"",K440*L440)</f>
        <v/>
      </c>
      <c r="R440">
        <f>IF(B440="","",IF(MONTH(B440)&gt;=7,YEAR(B440)&amp;"-"&amp;(YEAR(B440)+1),(YEAR(B440)-1)&amp;"-"&amp;YEAR(B440)))</f>
        <v/>
      </c>
      <c r="S440" s="6">
        <f>IF(C440="","",SUMPRODUCT((C$2:C440=C440)*(IF(E$2:E440="BUY",F$2:F440,-F$2:F440))))</f>
        <v/>
      </c>
    </row>
    <row r="441">
      <c r="A441" s="5" t="n"/>
      <c r="B441" s="5" t="n"/>
      <c r="F441" s="6" t="n"/>
      <c r="G441" s="7" t="n"/>
      <c r="H441" s="7">
        <f>IF(OR(F441="",G441=""),"",F441*G441)</f>
        <v/>
      </c>
      <c r="I441" s="7" t="n"/>
      <c r="J441" s="7" t="n"/>
      <c r="K441" s="7">
        <f>IF(E441="","",IF(E441="BUY",-(H441+I441+J441),IF(E441="SELL",H441-I441-J441,"")))</f>
        <v/>
      </c>
      <c r="L441" s="7" t="n"/>
      <c r="M441" s="7">
        <f>IF(OR(K441="",L441=""),"",K441*L441)</f>
        <v/>
      </c>
      <c r="R441">
        <f>IF(B441="","",IF(MONTH(B441)&gt;=7,YEAR(B441)&amp;"-"&amp;(YEAR(B441)+1),(YEAR(B441)-1)&amp;"-"&amp;YEAR(B441)))</f>
        <v/>
      </c>
      <c r="S441" s="6">
        <f>IF(C441="","",SUMPRODUCT((C$2:C441=C441)*(IF(E$2:E441="BUY",F$2:F441,-F$2:F441))))</f>
        <v/>
      </c>
    </row>
    <row r="442">
      <c r="A442" s="5" t="n"/>
      <c r="B442" s="5" t="n"/>
      <c r="F442" s="6" t="n"/>
      <c r="G442" s="7" t="n"/>
      <c r="H442" s="7">
        <f>IF(OR(F442="",G442=""),"",F442*G442)</f>
        <v/>
      </c>
      <c r="I442" s="7" t="n"/>
      <c r="J442" s="7" t="n"/>
      <c r="K442" s="7">
        <f>IF(E442="","",IF(E442="BUY",-(H442+I442+J442),IF(E442="SELL",H442-I442-J442,"")))</f>
        <v/>
      </c>
      <c r="L442" s="7" t="n"/>
      <c r="M442" s="7">
        <f>IF(OR(K442="",L442=""),"",K442*L442)</f>
        <v/>
      </c>
      <c r="R442">
        <f>IF(B442="","",IF(MONTH(B442)&gt;=7,YEAR(B442)&amp;"-"&amp;(YEAR(B442)+1),(YEAR(B442)-1)&amp;"-"&amp;YEAR(B442)))</f>
        <v/>
      </c>
      <c r="S442" s="6">
        <f>IF(C442="","",SUMPRODUCT((C$2:C442=C442)*(IF(E$2:E442="BUY",F$2:F442,-F$2:F442))))</f>
        <v/>
      </c>
    </row>
    <row r="443">
      <c r="A443" s="5" t="n"/>
      <c r="B443" s="5" t="n"/>
      <c r="F443" s="6" t="n"/>
      <c r="G443" s="7" t="n"/>
      <c r="H443" s="7">
        <f>IF(OR(F443="",G443=""),"",F443*G443)</f>
        <v/>
      </c>
      <c r="I443" s="7" t="n"/>
      <c r="J443" s="7" t="n"/>
      <c r="K443" s="7">
        <f>IF(E443="","",IF(E443="BUY",-(H443+I443+J443),IF(E443="SELL",H443-I443-J443,"")))</f>
        <v/>
      </c>
      <c r="L443" s="7" t="n"/>
      <c r="M443" s="7">
        <f>IF(OR(K443="",L443=""),"",K443*L443)</f>
        <v/>
      </c>
      <c r="R443">
        <f>IF(B443="","",IF(MONTH(B443)&gt;=7,YEAR(B443)&amp;"-"&amp;(YEAR(B443)+1),(YEAR(B443)-1)&amp;"-"&amp;YEAR(B443)))</f>
        <v/>
      </c>
      <c r="S443" s="6">
        <f>IF(C443="","",SUMPRODUCT((C$2:C443=C443)*(IF(E$2:E443="BUY",F$2:F443,-F$2:F443))))</f>
        <v/>
      </c>
    </row>
    <row r="444">
      <c r="A444" s="5" t="n"/>
      <c r="B444" s="5" t="n"/>
      <c r="F444" s="6" t="n"/>
      <c r="G444" s="7" t="n"/>
      <c r="H444" s="7">
        <f>IF(OR(F444="",G444=""),"",F444*G444)</f>
        <v/>
      </c>
      <c r="I444" s="7" t="n"/>
      <c r="J444" s="7" t="n"/>
      <c r="K444" s="7">
        <f>IF(E444="","",IF(E444="BUY",-(H444+I444+J444),IF(E444="SELL",H444-I444-J444,"")))</f>
        <v/>
      </c>
      <c r="L444" s="7" t="n"/>
      <c r="M444" s="7">
        <f>IF(OR(K444="",L444=""),"",K444*L444)</f>
        <v/>
      </c>
      <c r="R444">
        <f>IF(B444="","",IF(MONTH(B444)&gt;=7,YEAR(B444)&amp;"-"&amp;(YEAR(B444)+1),(YEAR(B444)-1)&amp;"-"&amp;YEAR(B444)))</f>
        <v/>
      </c>
      <c r="S444" s="6">
        <f>IF(C444="","",SUMPRODUCT((C$2:C444=C444)*(IF(E$2:E444="BUY",F$2:F444,-F$2:F444))))</f>
        <v/>
      </c>
    </row>
    <row r="445">
      <c r="A445" s="5" t="n"/>
      <c r="B445" s="5" t="n"/>
      <c r="F445" s="6" t="n"/>
      <c r="G445" s="7" t="n"/>
      <c r="H445" s="7">
        <f>IF(OR(F445="",G445=""),"",F445*G445)</f>
        <v/>
      </c>
      <c r="I445" s="7" t="n"/>
      <c r="J445" s="7" t="n"/>
      <c r="K445" s="7">
        <f>IF(E445="","",IF(E445="BUY",-(H445+I445+J445),IF(E445="SELL",H445-I445-J445,"")))</f>
        <v/>
      </c>
      <c r="L445" s="7" t="n"/>
      <c r="M445" s="7">
        <f>IF(OR(K445="",L445=""),"",K445*L445)</f>
        <v/>
      </c>
      <c r="R445">
        <f>IF(B445="","",IF(MONTH(B445)&gt;=7,YEAR(B445)&amp;"-"&amp;(YEAR(B445)+1),(YEAR(B445)-1)&amp;"-"&amp;YEAR(B445)))</f>
        <v/>
      </c>
      <c r="S445" s="6">
        <f>IF(C445="","",SUMPRODUCT((C$2:C445=C445)*(IF(E$2:E445="BUY",F$2:F445,-F$2:F445))))</f>
        <v/>
      </c>
    </row>
    <row r="446">
      <c r="A446" s="5" t="n"/>
      <c r="B446" s="5" t="n"/>
      <c r="F446" s="6" t="n"/>
      <c r="G446" s="7" t="n"/>
      <c r="H446" s="7">
        <f>IF(OR(F446="",G446=""),"",F446*G446)</f>
        <v/>
      </c>
      <c r="I446" s="7" t="n"/>
      <c r="J446" s="7" t="n"/>
      <c r="K446" s="7">
        <f>IF(E446="","",IF(E446="BUY",-(H446+I446+J446),IF(E446="SELL",H446-I446-J446,"")))</f>
        <v/>
      </c>
      <c r="L446" s="7" t="n"/>
      <c r="M446" s="7">
        <f>IF(OR(K446="",L446=""),"",K446*L446)</f>
        <v/>
      </c>
      <c r="R446">
        <f>IF(B446="","",IF(MONTH(B446)&gt;=7,YEAR(B446)&amp;"-"&amp;(YEAR(B446)+1),(YEAR(B446)-1)&amp;"-"&amp;YEAR(B446)))</f>
        <v/>
      </c>
      <c r="S446" s="6">
        <f>IF(C446="","",SUMPRODUCT((C$2:C446=C446)*(IF(E$2:E446="BUY",F$2:F446,-F$2:F446))))</f>
        <v/>
      </c>
    </row>
    <row r="447">
      <c r="A447" s="5" t="n"/>
      <c r="B447" s="5" t="n"/>
      <c r="F447" s="6" t="n"/>
      <c r="G447" s="7" t="n"/>
      <c r="H447" s="7">
        <f>IF(OR(F447="",G447=""),"",F447*G447)</f>
        <v/>
      </c>
      <c r="I447" s="7" t="n"/>
      <c r="J447" s="7" t="n"/>
      <c r="K447" s="7">
        <f>IF(E447="","",IF(E447="BUY",-(H447+I447+J447),IF(E447="SELL",H447-I447-J447,"")))</f>
        <v/>
      </c>
      <c r="L447" s="7" t="n"/>
      <c r="M447" s="7">
        <f>IF(OR(K447="",L447=""),"",K447*L447)</f>
        <v/>
      </c>
      <c r="R447">
        <f>IF(B447="","",IF(MONTH(B447)&gt;=7,YEAR(B447)&amp;"-"&amp;(YEAR(B447)+1),(YEAR(B447)-1)&amp;"-"&amp;YEAR(B447)))</f>
        <v/>
      </c>
      <c r="S447" s="6">
        <f>IF(C447="","",SUMPRODUCT((C$2:C447=C447)*(IF(E$2:E447="BUY",F$2:F447,-F$2:F447))))</f>
        <v/>
      </c>
    </row>
    <row r="448">
      <c r="A448" s="5" t="n"/>
      <c r="B448" s="5" t="n"/>
      <c r="F448" s="6" t="n"/>
      <c r="G448" s="7" t="n"/>
      <c r="H448" s="7">
        <f>IF(OR(F448="",G448=""),"",F448*G448)</f>
        <v/>
      </c>
      <c r="I448" s="7" t="n"/>
      <c r="J448" s="7" t="n"/>
      <c r="K448" s="7">
        <f>IF(E448="","",IF(E448="BUY",-(H448+I448+J448),IF(E448="SELL",H448-I448-J448,"")))</f>
        <v/>
      </c>
      <c r="L448" s="7" t="n"/>
      <c r="M448" s="7">
        <f>IF(OR(K448="",L448=""),"",K448*L448)</f>
        <v/>
      </c>
      <c r="R448">
        <f>IF(B448="","",IF(MONTH(B448)&gt;=7,YEAR(B448)&amp;"-"&amp;(YEAR(B448)+1),(YEAR(B448)-1)&amp;"-"&amp;YEAR(B448)))</f>
        <v/>
      </c>
      <c r="S448" s="6">
        <f>IF(C448="","",SUMPRODUCT((C$2:C448=C448)*(IF(E$2:E448="BUY",F$2:F448,-F$2:F448))))</f>
        <v/>
      </c>
    </row>
    <row r="449">
      <c r="A449" s="5" t="n"/>
      <c r="B449" s="5" t="n"/>
      <c r="F449" s="6" t="n"/>
      <c r="G449" s="7" t="n"/>
      <c r="H449" s="7">
        <f>IF(OR(F449="",G449=""),"",F449*G449)</f>
        <v/>
      </c>
      <c r="I449" s="7" t="n"/>
      <c r="J449" s="7" t="n"/>
      <c r="K449" s="7">
        <f>IF(E449="","",IF(E449="BUY",-(H449+I449+J449),IF(E449="SELL",H449-I449-J449,"")))</f>
        <v/>
      </c>
      <c r="L449" s="7" t="n"/>
      <c r="M449" s="7">
        <f>IF(OR(K449="",L449=""),"",K449*L449)</f>
        <v/>
      </c>
      <c r="R449">
        <f>IF(B449="","",IF(MONTH(B449)&gt;=7,YEAR(B449)&amp;"-"&amp;(YEAR(B449)+1),(YEAR(B449)-1)&amp;"-"&amp;YEAR(B449)))</f>
        <v/>
      </c>
      <c r="S449" s="6">
        <f>IF(C449="","",SUMPRODUCT((C$2:C449=C449)*(IF(E$2:E449="BUY",F$2:F449,-F$2:F449))))</f>
        <v/>
      </c>
    </row>
    <row r="450">
      <c r="A450" s="5" t="n"/>
      <c r="B450" s="5" t="n"/>
      <c r="F450" s="6" t="n"/>
      <c r="G450" s="7" t="n"/>
      <c r="H450" s="7">
        <f>IF(OR(F450="",G450=""),"",F450*G450)</f>
        <v/>
      </c>
      <c r="I450" s="7" t="n"/>
      <c r="J450" s="7" t="n"/>
      <c r="K450" s="7">
        <f>IF(E450="","",IF(E450="BUY",-(H450+I450+J450),IF(E450="SELL",H450-I450-J450,"")))</f>
        <v/>
      </c>
      <c r="L450" s="7" t="n"/>
      <c r="M450" s="7">
        <f>IF(OR(K450="",L450=""),"",K450*L450)</f>
        <v/>
      </c>
      <c r="R450">
        <f>IF(B450="","",IF(MONTH(B450)&gt;=7,YEAR(B450)&amp;"-"&amp;(YEAR(B450)+1),(YEAR(B450)-1)&amp;"-"&amp;YEAR(B450)))</f>
        <v/>
      </c>
      <c r="S450" s="6">
        <f>IF(C450="","",SUMPRODUCT((C$2:C450=C450)*(IF(E$2:E450="BUY",F$2:F450,-F$2:F450))))</f>
        <v/>
      </c>
    </row>
    <row r="451">
      <c r="A451" s="5" t="n"/>
      <c r="B451" s="5" t="n"/>
      <c r="F451" s="6" t="n"/>
      <c r="G451" s="7" t="n"/>
      <c r="H451" s="7">
        <f>IF(OR(F451="",G451=""),"",F451*G451)</f>
        <v/>
      </c>
      <c r="I451" s="7" t="n"/>
      <c r="J451" s="7" t="n"/>
      <c r="K451" s="7">
        <f>IF(E451="","",IF(E451="BUY",-(H451+I451+J451),IF(E451="SELL",H451-I451-J451,"")))</f>
        <v/>
      </c>
      <c r="L451" s="7" t="n"/>
      <c r="M451" s="7">
        <f>IF(OR(K451="",L451=""),"",K451*L451)</f>
        <v/>
      </c>
      <c r="R451">
        <f>IF(B451="","",IF(MONTH(B451)&gt;=7,YEAR(B451)&amp;"-"&amp;(YEAR(B451)+1),(YEAR(B451)-1)&amp;"-"&amp;YEAR(B451)))</f>
        <v/>
      </c>
      <c r="S451" s="6">
        <f>IF(C451="","",SUMPRODUCT((C$2:C451=C451)*(IF(E$2:E451="BUY",F$2:F451,-F$2:F451))))</f>
        <v/>
      </c>
    </row>
    <row r="452">
      <c r="A452" s="5" t="n"/>
      <c r="B452" s="5" t="n"/>
      <c r="F452" s="6" t="n"/>
      <c r="G452" s="7" t="n"/>
      <c r="H452" s="7">
        <f>IF(OR(F452="",G452=""),"",F452*G452)</f>
        <v/>
      </c>
      <c r="I452" s="7" t="n"/>
      <c r="J452" s="7" t="n"/>
      <c r="K452" s="7">
        <f>IF(E452="","",IF(E452="BUY",-(H452+I452+J452),IF(E452="SELL",H452-I452-J452,"")))</f>
        <v/>
      </c>
      <c r="L452" s="7" t="n"/>
      <c r="M452" s="7">
        <f>IF(OR(K452="",L452=""),"",K452*L452)</f>
        <v/>
      </c>
      <c r="R452">
        <f>IF(B452="","",IF(MONTH(B452)&gt;=7,YEAR(B452)&amp;"-"&amp;(YEAR(B452)+1),(YEAR(B452)-1)&amp;"-"&amp;YEAR(B452)))</f>
        <v/>
      </c>
      <c r="S452" s="6">
        <f>IF(C452="","",SUMPRODUCT((C$2:C452=C452)*(IF(E$2:E452="BUY",F$2:F452,-F$2:F452))))</f>
        <v/>
      </c>
    </row>
    <row r="453">
      <c r="A453" s="5" t="n"/>
      <c r="B453" s="5" t="n"/>
      <c r="F453" s="6" t="n"/>
      <c r="G453" s="7" t="n"/>
      <c r="H453" s="7">
        <f>IF(OR(F453="",G453=""),"",F453*G453)</f>
        <v/>
      </c>
      <c r="I453" s="7" t="n"/>
      <c r="J453" s="7" t="n"/>
      <c r="K453" s="7">
        <f>IF(E453="","",IF(E453="BUY",-(H453+I453+J453),IF(E453="SELL",H453-I453-J453,"")))</f>
        <v/>
      </c>
      <c r="L453" s="7" t="n"/>
      <c r="M453" s="7">
        <f>IF(OR(K453="",L453=""),"",K453*L453)</f>
        <v/>
      </c>
      <c r="R453">
        <f>IF(B453="","",IF(MONTH(B453)&gt;=7,YEAR(B453)&amp;"-"&amp;(YEAR(B453)+1),(YEAR(B453)-1)&amp;"-"&amp;YEAR(B453)))</f>
        <v/>
      </c>
      <c r="S453" s="6">
        <f>IF(C453="","",SUMPRODUCT((C$2:C453=C453)*(IF(E$2:E453="BUY",F$2:F453,-F$2:F453))))</f>
        <v/>
      </c>
    </row>
    <row r="454">
      <c r="A454" s="5" t="n"/>
      <c r="B454" s="5" t="n"/>
      <c r="F454" s="6" t="n"/>
      <c r="G454" s="7" t="n"/>
      <c r="H454" s="7">
        <f>IF(OR(F454="",G454=""),"",F454*G454)</f>
        <v/>
      </c>
      <c r="I454" s="7" t="n"/>
      <c r="J454" s="7" t="n"/>
      <c r="K454" s="7">
        <f>IF(E454="","",IF(E454="BUY",-(H454+I454+J454),IF(E454="SELL",H454-I454-J454,"")))</f>
        <v/>
      </c>
      <c r="L454" s="7" t="n"/>
      <c r="M454" s="7">
        <f>IF(OR(K454="",L454=""),"",K454*L454)</f>
        <v/>
      </c>
      <c r="R454">
        <f>IF(B454="","",IF(MONTH(B454)&gt;=7,YEAR(B454)&amp;"-"&amp;(YEAR(B454)+1),(YEAR(B454)-1)&amp;"-"&amp;YEAR(B454)))</f>
        <v/>
      </c>
      <c r="S454" s="6">
        <f>IF(C454="","",SUMPRODUCT((C$2:C454=C454)*(IF(E$2:E454="BUY",F$2:F454,-F$2:F454))))</f>
        <v/>
      </c>
    </row>
    <row r="455">
      <c r="A455" s="5" t="n"/>
      <c r="B455" s="5" t="n"/>
      <c r="F455" s="6" t="n"/>
      <c r="G455" s="7" t="n"/>
      <c r="H455" s="7">
        <f>IF(OR(F455="",G455=""),"",F455*G455)</f>
        <v/>
      </c>
      <c r="I455" s="7" t="n"/>
      <c r="J455" s="7" t="n"/>
      <c r="K455" s="7">
        <f>IF(E455="","",IF(E455="BUY",-(H455+I455+J455),IF(E455="SELL",H455-I455-J455,"")))</f>
        <v/>
      </c>
      <c r="L455" s="7" t="n"/>
      <c r="M455" s="7">
        <f>IF(OR(K455="",L455=""),"",K455*L455)</f>
        <v/>
      </c>
      <c r="R455">
        <f>IF(B455="","",IF(MONTH(B455)&gt;=7,YEAR(B455)&amp;"-"&amp;(YEAR(B455)+1),(YEAR(B455)-1)&amp;"-"&amp;YEAR(B455)))</f>
        <v/>
      </c>
      <c r="S455" s="6">
        <f>IF(C455="","",SUMPRODUCT((C$2:C455=C455)*(IF(E$2:E455="BUY",F$2:F455,-F$2:F455))))</f>
        <v/>
      </c>
    </row>
    <row r="456">
      <c r="A456" s="5" t="n"/>
      <c r="B456" s="5" t="n"/>
      <c r="F456" s="6" t="n"/>
      <c r="G456" s="7" t="n"/>
      <c r="H456" s="7">
        <f>IF(OR(F456="",G456=""),"",F456*G456)</f>
        <v/>
      </c>
      <c r="I456" s="7" t="n"/>
      <c r="J456" s="7" t="n"/>
      <c r="K456" s="7">
        <f>IF(E456="","",IF(E456="BUY",-(H456+I456+J456),IF(E456="SELL",H456-I456-J456,"")))</f>
        <v/>
      </c>
      <c r="L456" s="7" t="n"/>
      <c r="M456" s="7">
        <f>IF(OR(K456="",L456=""),"",K456*L456)</f>
        <v/>
      </c>
      <c r="R456">
        <f>IF(B456="","",IF(MONTH(B456)&gt;=7,YEAR(B456)&amp;"-"&amp;(YEAR(B456)+1),(YEAR(B456)-1)&amp;"-"&amp;YEAR(B456)))</f>
        <v/>
      </c>
      <c r="S456" s="6">
        <f>IF(C456="","",SUMPRODUCT((C$2:C456=C456)*(IF(E$2:E456="BUY",F$2:F456,-F$2:F456))))</f>
        <v/>
      </c>
    </row>
    <row r="457">
      <c r="A457" s="5" t="n"/>
      <c r="B457" s="5" t="n"/>
      <c r="F457" s="6" t="n"/>
      <c r="G457" s="7" t="n"/>
      <c r="H457" s="7">
        <f>IF(OR(F457="",G457=""),"",F457*G457)</f>
        <v/>
      </c>
      <c r="I457" s="7" t="n"/>
      <c r="J457" s="7" t="n"/>
      <c r="K457" s="7">
        <f>IF(E457="","",IF(E457="BUY",-(H457+I457+J457),IF(E457="SELL",H457-I457-J457,"")))</f>
        <v/>
      </c>
      <c r="L457" s="7" t="n"/>
      <c r="M457" s="7">
        <f>IF(OR(K457="",L457=""),"",K457*L457)</f>
        <v/>
      </c>
      <c r="R457">
        <f>IF(B457="","",IF(MONTH(B457)&gt;=7,YEAR(B457)&amp;"-"&amp;(YEAR(B457)+1),(YEAR(B457)-1)&amp;"-"&amp;YEAR(B457)))</f>
        <v/>
      </c>
      <c r="S457" s="6">
        <f>IF(C457="","",SUMPRODUCT((C$2:C457=C457)*(IF(E$2:E457="BUY",F$2:F457,-F$2:F457))))</f>
        <v/>
      </c>
    </row>
    <row r="458">
      <c r="A458" s="5" t="n"/>
      <c r="B458" s="5" t="n"/>
      <c r="F458" s="6" t="n"/>
      <c r="G458" s="7" t="n"/>
      <c r="H458" s="7">
        <f>IF(OR(F458="",G458=""),"",F458*G458)</f>
        <v/>
      </c>
      <c r="I458" s="7" t="n"/>
      <c r="J458" s="7" t="n"/>
      <c r="K458" s="7">
        <f>IF(E458="","",IF(E458="BUY",-(H458+I458+J458),IF(E458="SELL",H458-I458-J458,"")))</f>
        <v/>
      </c>
      <c r="L458" s="7" t="n"/>
      <c r="M458" s="7">
        <f>IF(OR(K458="",L458=""),"",K458*L458)</f>
        <v/>
      </c>
      <c r="R458">
        <f>IF(B458="","",IF(MONTH(B458)&gt;=7,YEAR(B458)&amp;"-"&amp;(YEAR(B458)+1),(YEAR(B458)-1)&amp;"-"&amp;YEAR(B458)))</f>
        <v/>
      </c>
      <c r="S458" s="6">
        <f>IF(C458="","",SUMPRODUCT((C$2:C458=C458)*(IF(E$2:E458="BUY",F$2:F458,-F$2:F458))))</f>
        <v/>
      </c>
    </row>
    <row r="459">
      <c r="A459" s="5" t="n"/>
      <c r="B459" s="5" t="n"/>
      <c r="F459" s="6" t="n"/>
      <c r="G459" s="7" t="n"/>
      <c r="H459" s="7">
        <f>IF(OR(F459="",G459=""),"",F459*G459)</f>
        <v/>
      </c>
      <c r="I459" s="7" t="n"/>
      <c r="J459" s="7" t="n"/>
      <c r="K459" s="7">
        <f>IF(E459="","",IF(E459="BUY",-(H459+I459+J459),IF(E459="SELL",H459-I459-J459,"")))</f>
        <v/>
      </c>
      <c r="L459" s="7" t="n"/>
      <c r="M459" s="7">
        <f>IF(OR(K459="",L459=""),"",K459*L459)</f>
        <v/>
      </c>
      <c r="R459">
        <f>IF(B459="","",IF(MONTH(B459)&gt;=7,YEAR(B459)&amp;"-"&amp;(YEAR(B459)+1),(YEAR(B459)-1)&amp;"-"&amp;YEAR(B459)))</f>
        <v/>
      </c>
      <c r="S459" s="6">
        <f>IF(C459="","",SUMPRODUCT((C$2:C459=C459)*(IF(E$2:E459="BUY",F$2:F459,-F$2:F459))))</f>
        <v/>
      </c>
    </row>
    <row r="460">
      <c r="A460" s="5" t="n"/>
      <c r="B460" s="5" t="n"/>
      <c r="F460" s="6" t="n"/>
      <c r="G460" s="7" t="n"/>
      <c r="H460" s="7">
        <f>IF(OR(F460="",G460=""),"",F460*G460)</f>
        <v/>
      </c>
      <c r="I460" s="7" t="n"/>
      <c r="J460" s="7" t="n"/>
      <c r="K460" s="7">
        <f>IF(E460="","",IF(E460="BUY",-(H460+I460+J460),IF(E460="SELL",H460-I460-J460,"")))</f>
        <v/>
      </c>
      <c r="L460" s="7" t="n"/>
      <c r="M460" s="7">
        <f>IF(OR(K460="",L460=""),"",K460*L460)</f>
        <v/>
      </c>
      <c r="R460">
        <f>IF(B460="","",IF(MONTH(B460)&gt;=7,YEAR(B460)&amp;"-"&amp;(YEAR(B460)+1),(YEAR(B460)-1)&amp;"-"&amp;YEAR(B460)))</f>
        <v/>
      </c>
      <c r="S460" s="6">
        <f>IF(C460="","",SUMPRODUCT((C$2:C460=C460)*(IF(E$2:E460="BUY",F$2:F460,-F$2:F460))))</f>
        <v/>
      </c>
    </row>
    <row r="461">
      <c r="A461" s="5" t="n"/>
      <c r="B461" s="5" t="n"/>
      <c r="F461" s="6" t="n"/>
      <c r="G461" s="7" t="n"/>
      <c r="H461" s="7">
        <f>IF(OR(F461="",G461=""),"",F461*G461)</f>
        <v/>
      </c>
      <c r="I461" s="7" t="n"/>
      <c r="J461" s="7" t="n"/>
      <c r="K461" s="7">
        <f>IF(E461="","",IF(E461="BUY",-(H461+I461+J461),IF(E461="SELL",H461-I461-J461,"")))</f>
        <v/>
      </c>
      <c r="L461" s="7" t="n"/>
      <c r="M461" s="7">
        <f>IF(OR(K461="",L461=""),"",K461*L461)</f>
        <v/>
      </c>
      <c r="R461">
        <f>IF(B461="","",IF(MONTH(B461)&gt;=7,YEAR(B461)&amp;"-"&amp;(YEAR(B461)+1),(YEAR(B461)-1)&amp;"-"&amp;YEAR(B461)))</f>
        <v/>
      </c>
      <c r="S461" s="6">
        <f>IF(C461="","",SUMPRODUCT((C$2:C461=C461)*(IF(E$2:E461="BUY",F$2:F461,-F$2:F461))))</f>
        <v/>
      </c>
    </row>
    <row r="462">
      <c r="A462" s="5" t="n"/>
      <c r="B462" s="5" t="n"/>
      <c r="F462" s="6" t="n"/>
      <c r="G462" s="7" t="n"/>
      <c r="H462" s="7">
        <f>IF(OR(F462="",G462=""),"",F462*G462)</f>
        <v/>
      </c>
      <c r="I462" s="7" t="n"/>
      <c r="J462" s="7" t="n"/>
      <c r="K462" s="7">
        <f>IF(E462="","",IF(E462="BUY",-(H462+I462+J462),IF(E462="SELL",H462-I462-J462,"")))</f>
        <v/>
      </c>
      <c r="L462" s="7" t="n"/>
      <c r="M462" s="7">
        <f>IF(OR(K462="",L462=""),"",K462*L462)</f>
        <v/>
      </c>
      <c r="R462">
        <f>IF(B462="","",IF(MONTH(B462)&gt;=7,YEAR(B462)&amp;"-"&amp;(YEAR(B462)+1),(YEAR(B462)-1)&amp;"-"&amp;YEAR(B462)))</f>
        <v/>
      </c>
      <c r="S462" s="6">
        <f>IF(C462="","",SUMPRODUCT((C$2:C462=C462)*(IF(E$2:E462="BUY",F$2:F462,-F$2:F462))))</f>
        <v/>
      </c>
    </row>
    <row r="463">
      <c r="A463" s="5" t="n"/>
      <c r="B463" s="5" t="n"/>
      <c r="F463" s="6" t="n"/>
      <c r="G463" s="7" t="n"/>
      <c r="H463" s="7">
        <f>IF(OR(F463="",G463=""),"",F463*G463)</f>
        <v/>
      </c>
      <c r="I463" s="7" t="n"/>
      <c r="J463" s="7" t="n"/>
      <c r="K463" s="7">
        <f>IF(E463="","",IF(E463="BUY",-(H463+I463+J463),IF(E463="SELL",H463-I463-J463,"")))</f>
        <v/>
      </c>
      <c r="L463" s="7" t="n"/>
      <c r="M463" s="7">
        <f>IF(OR(K463="",L463=""),"",K463*L463)</f>
        <v/>
      </c>
      <c r="R463">
        <f>IF(B463="","",IF(MONTH(B463)&gt;=7,YEAR(B463)&amp;"-"&amp;(YEAR(B463)+1),(YEAR(B463)-1)&amp;"-"&amp;YEAR(B463)))</f>
        <v/>
      </c>
      <c r="S463" s="6">
        <f>IF(C463="","",SUMPRODUCT((C$2:C463=C463)*(IF(E$2:E463="BUY",F$2:F463,-F$2:F463))))</f>
        <v/>
      </c>
    </row>
    <row r="464">
      <c r="A464" s="5" t="n"/>
      <c r="B464" s="5" t="n"/>
      <c r="F464" s="6" t="n"/>
      <c r="G464" s="7" t="n"/>
      <c r="H464" s="7">
        <f>IF(OR(F464="",G464=""),"",F464*G464)</f>
        <v/>
      </c>
      <c r="I464" s="7" t="n"/>
      <c r="J464" s="7" t="n"/>
      <c r="K464" s="7">
        <f>IF(E464="","",IF(E464="BUY",-(H464+I464+J464),IF(E464="SELL",H464-I464-J464,"")))</f>
        <v/>
      </c>
      <c r="L464" s="7" t="n"/>
      <c r="M464" s="7">
        <f>IF(OR(K464="",L464=""),"",K464*L464)</f>
        <v/>
      </c>
      <c r="R464">
        <f>IF(B464="","",IF(MONTH(B464)&gt;=7,YEAR(B464)&amp;"-"&amp;(YEAR(B464)+1),(YEAR(B464)-1)&amp;"-"&amp;YEAR(B464)))</f>
        <v/>
      </c>
      <c r="S464" s="6">
        <f>IF(C464="","",SUMPRODUCT((C$2:C464=C464)*(IF(E$2:E464="BUY",F$2:F464,-F$2:F464))))</f>
        <v/>
      </c>
    </row>
    <row r="465">
      <c r="A465" s="5" t="n"/>
      <c r="B465" s="5" t="n"/>
      <c r="F465" s="6" t="n"/>
      <c r="G465" s="7" t="n"/>
      <c r="H465" s="7">
        <f>IF(OR(F465="",G465=""),"",F465*G465)</f>
        <v/>
      </c>
      <c r="I465" s="7" t="n"/>
      <c r="J465" s="7" t="n"/>
      <c r="K465" s="7">
        <f>IF(E465="","",IF(E465="BUY",-(H465+I465+J465),IF(E465="SELL",H465-I465-J465,"")))</f>
        <v/>
      </c>
      <c r="L465" s="7" t="n"/>
      <c r="M465" s="7">
        <f>IF(OR(K465="",L465=""),"",K465*L465)</f>
        <v/>
      </c>
      <c r="R465">
        <f>IF(B465="","",IF(MONTH(B465)&gt;=7,YEAR(B465)&amp;"-"&amp;(YEAR(B465)+1),(YEAR(B465)-1)&amp;"-"&amp;YEAR(B465)))</f>
        <v/>
      </c>
      <c r="S465" s="6">
        <f>IF(C465="","",SUMPRODUCT((C$2:C465=C465)*(IF(E$2:E465="BUY",F$2:F465,-F$2:F465))))</f>
        <v/>
      </c>
    </row>
    <row r="466">
      <c r="A466" s="5" t="n"/>
      <c r="B466" s="5" t="n"/>
      <c r="F466" s="6" t="n"/>
      <c r="G466" s="7" t="n"/>
      <c r="H466" s="7">
        <f>IF(OR(F466="",G466=""),"",F466*G466)</f>
        <v/>
      </c>
      <c r="I466" s="7" t="n"/>
      <c r="J466" s="7" t="n"/>
      <c r="K466" s="7">
        <f>IF(E466="","",IF(E466="BUY",-(H466+I466+J466),IF(E466="SELL",H466-I466-J466,"")))</f>
        <v/>
      </c>
      <c r="L466" s="7" t="n"/>
      <c r="M466" s="7">
        <f>IF(OR(K466="",L466=""),"",K466*L466)</f>
        <v/>
      </c>
      <c r="R466">
        <f>IF(B466="","",IF(MONTH(B466)&gt;=7,YEAR(B466)&amp;"-"&amp;(YEAR(B466)+1),(YEAR(B466)-1)&amp;"-"&amp;YEAR(B466)))</f>
        <v/>
      </c>
      <c r="S466" s="6">
        <f>IF(C466="","",SUMPRODUCT((C$2:C466=C466)*(IF(E$2:E466="BUY",F$2:F466,-F$2:F466))))</f>
        <v/>
      </c>
    </row>
    <row r="467">
      <c r="A467" s="5" t="n"/>
      <c r="B467" s="5" t="n"/>
      <c r="F467" s="6" t="n"/>
      <c r="G467" s="7" t="n"/>
      <c r="H467" s="7">
        <f>IF(OR(F467="",G467=""),"",F467*G467)</f>
        <v/>
      </c>
      <c r="I467" s="7" t="n"/>
      <c r="J467" s="7" t="n"/>
      <c r="K467" s="7">
        <f>IF(E467="","",IF(E467="BUY",-(H467+I467+J467),IF(E467="SELL",H467-I467-J467,"")))</f>
        <v/>
      </c>
      <c r="L467" s="7" t="n"/>
      <c r="M467" s="7">
        <f>IF(OR(K467="",L467=""),"",K467*L467)</f>
        <v/>
      </c>
      <c r="R467">
        <f>IF(B467="","",IF(MONTH(B467)&gt;=7,YEAR(B467)&amp;"-"&amp;(YEAR(B467)+1),(YEAR(B467)-1)&amp;"-"&amp;YEAR(B467)))</f>
        <v/>
      </c>
      <c r="S467" s="6">
        <f>IF(C467="","",SUMPRODUCT((C$2:C467=C467)*(IF(E$2:E467="BUY",F$2:F467,-F$2:F467))))</f>
        <v/>
      </c>
    </row>
    <row r="468">
      <c r="A468" s="5" t="n"/>
      <c r="B468" s="5" t="n"/>
      <c r="F468" s="6" t="n"/>
      <c r="G468" s="7" t="n"/>
      <c r="H468" s="7">
        <f>IF(OR(F468="",G468=""),"",F468*G468)</f>
        <v/>
      </c>
      <c r="I468" s="7" t="n"/>
      <c r="J468" s="7" t="n"/>
      <c r="K468" s="7">
        <f>IF(E468="","",IF(E468="BUY",-(H468+I468+J468),IF(E468="SELL",H468-I468-J468,"")))</f>
        <v/>
      </c>
      <c r="L468" s="7" t="n"/>
      <c r="M468" s="7">
        <f>IF(OR(K468="",L468=""),"",K468*L468)</f>
        <v/>
      </c>
      <c r="R468">
        <f>IF(B468="","",IF(MONTH(B468)&gt;=7,YEAR(B468)&amp;"-"&amp;(YEAR(B468)+1),(YEAR(B468)-1)&amp;"-"&amp;YEAR(B468)))</f>
        <v/>
      </c>
      <c r="S468" s="6">
        <f>IF(C468="","",SUMPRODUCT((C$2:C468=C468)*(IF(E$2:E468="BUY",F$2:F468,-F$2:F468))))</f>
        <v/>
      </c>
    </row>
    <row r="469">
      <c r="A469" s="5" t="n"/>
      <c r="B469" s="5" t="n"/>
      <c r="F469" s="6" t="n"/>
      <c r="G469" s="7" t="n"/>
      <c r="H469" s="7">
        <f>IF(OR(F469="",G469=""),"",F469*G469)</f>
        <v/>
      </c>
      <c r="I469" s="7" t="n"/>
      <c r="J469" s="7" t="n"/>
      <c r="K469" s="7">
        <f>IF(E469="","",IF(E469="BUY",-(H469+I469+J469),IF(E469="SELL",H469-I469-J469,"")))</f>
        <v/>
      </c>
      <c r="L469" s="7" t="n"/>
      <c r="M469" s="7">
        <f>IF(OR(K469="",L469=""),"",K469*L469)</f>
        <v/>
      </c>
      <c r="R469">
        <f>IF(B469="","",IF(MONTH(B469)&gt;=7,YEAR(B469)&amp;"-"&amp;(YEAR(B469)+1),(YEAR(B469)-1)&amp;"-"&amp;YEAR(B469)))</f>
        <v/>
      </c>
      <c r="S469" s="6">
        <f>IF(C469="","",SUMPRODUCT((C$2:C469=C469)*(IF(E$2:E469="BUY",F$2:F469,-F$2:F469))))</f>
        <v/>
      </c>
    </row>
    <row r="470">
      <c r="A470" s="5" t="n"/>
      <c r="B470" s="5" t="n"/>
      <c r="F470" s="6" t="n"/>
      <c r="G470" s="7" t="n"/>
      <c r="H470" s="7">
        <f>IF(OR(F470="",G470=""),"",F470*G470)</f>
        <v/>
      </c>
      <c r="I470" s="7" t="n"/>
      <c r="J470" s="7" t="n"/>
      <c r="K470" s="7">
        <f>IF(E470="","",IF(E470="BUY",-(H470+I470+J470),IF(E470="SELL",H470-I470-J470,"")))</f>
        <v/>
      </c>
      <c r="L470" s="7" t="n"/>
      <c r="M470" s="7">
        <f>IF(OR(K470="",L470=""),"",K470*L470)</f>
        <v/>
      </c>
      <c r="R470">
        <f>IF(B470="","",IF(MONTH(B470)&gt;=7,YEAR(B470)&amp;"-"&amp;(YEAR(B470)+1),(YEAR(B470)-1)&amp;"-"&amp;YEAR(B470)))</f>
        <v/>
      </c>
      <c r="S470" s="6">
        <f>IF(C470="","",SUMPRODUCT((C$2:C470=C470)*(IF(E$2:E470="BUY",F$2:F470,-F$2:F470))))</f>
        <v/>
      </c>
    </row>
    <row r="471">
      <c r="A471" s="5" t="n"/>
      <c r="B471" s="5" t="n"/>
      <c r="F471" s="6" t="n"/>
      <c r="G471" s="7" t="n"/>
      <c r="H471" s="7">
        <f>IF(OR(F471="",G471=""),"",F471*G471)</f>
        <v/>
      </c>
      <c r="I471" s="7" t="n"/>
      <c r="J471" s="7" t="n"/>
      <c r="K471" s="7">
        <f>IF(E471="","",IF(E471="BUY",-(H471+I471+J471),IF(E471="SELL",H471-I471-J471,"")))</f>
        <v/>
      </c>
      <c r="L471" s="7" t="n"/>
      <c r="M471" s="7">
        <f>IF(OR(K471="",L471=""),"",K471*L471)</f>
        <v/>
      </c>
      <c r="R471">
        <f>IF(B471="","",IF(MONTH(B471)&gt;=7,YEAR(B471)&amp;"-"&amp;(YEAR(B471)+1),(YEAR(B471)-1)&amp;"-"&amp;YEAR(B471)))</f>
        <v/>
      </c>
      <c r="S471" s="6">
        <f>IF(C471="","",SUMPRODUCT((C$2:C471=C471)*(IF(E$2:E471="BUY",F$2:F471,-F$2:F471))))</f>
        <v/>
      </c>
    </row>
    <row r="472">
      <c r="A472" s="5" t="n"/>
      <c r="B472" s="5" t="n"/>
      <c r="F472" s="6" t="n"/>
      <c r="G472" s="7" t="n"/>
      <c r="H472" s="7">
        <f>IF(OR(F472="",G472=""),"",F472*G472)</f>
        <v/>
      </c>
      <c r="I472" s="7" t="n"/>
      <c r="J472" s="7" t="n"/>
      <c r="K472" s="7">
        <f>IF(E472="","",IF(E472="BUY",-(H472+I472+J472),IF(E472="SELL",H472-I472-J472,"")))</f>
        <v/>
      </c>
      <c r="L472" s="7" t="n"/>
      <c r="M472" s="7">
        <f>IF(OR(K472="",L472=""),"",K472*L472)</f>
        <v/>
      </c>
      <c r="R472">
        <f>IF(B472="","",IF(MONTH(B472)&gt;=7,YEAR(B472)&amp;"-"&amp;(YEAR(B472)+1),(YEAR(B472)-1)&amp;"-"&amp;YEAR(B472)))</f>
        <v/>
      </c>
      <c r="S472" s="6">
        <f>IF(C472="","",SUMPRODUCT((C$2:C472=C472)*(IF(E$2:E472="BUY",F$2:F472,-F$2:F472))))</f>
        <v/>
      </c>
    </row>
    <row r="473">
      <c r="A473" s="5" t="n"/>
      <c r="B473" s="5" t="n"/>
      <c r="F473" s="6" t="n"/>
      <c r="G473" s="7" t="n"/>
      <c r="H473" s="7">
        <f>IF(OR(F473="",G473=""),"",F473*G473)</f>
        <v/>
      </c>
      <c r="I473" s="7" t="n"/>
      <c r="J473" s="7" t="n"/>
      <c r="K473" s="7">
        <f>IF(E473="","",IF(E473="BUY",-(H473+I473+J473),IF(E473="SELL",H473-I473-J473,"")))</f>
        <v/>
      </c>
      <c r="L473" s="7" t="n"/>
      <c r="M473" s="7">
        <f>IF(OR(K473="",L473=""),"",K473*L473)</f>
        <v/>
      </c>
      <c r="R473">
        <f>IF(B473="","",IF(MONTH(B473)&gt;=7,YEAR(B473)&amp;"-"&amp;(YEAR(B473)+1),(YEAR(B473)-1)&amp;"-"&amp;YEAR(B473)))</f>
        <v/>
      </c>
      <c r="S473" s="6">
        <f>IF(C473="","",SUMPRODUCT((C$2:C473=C473)*(IF(E$2:E473="BUY",F$2:F473,-F$2:F473))))</f>
        <v/>
      </c>
    </row>
    <row r="474">
      <c r="A474" s="5" t="n"/>
      <c r="B474" s="5" t="n"/>
      <c r="F474" s="6" t="n"/>
      <c r="G474" s="7" t="n"/>
      <c r="H474" s="7">
        <f>IF(OR(F474="",G474=""),"",F474*G474)</f>
        <v/>
      </c>
      <c r="I474" s="7" t="n"/>
      <c r="J474" s="7" t="n"/>
      <c r="K474" s="7">
        <f>IF(E474="","",IF(E474="BUY",-(H474+I474+J474),IF(E474="SELL",H474-I474-J474,"")))</f>
        <v/>
      </c>
      <c r="L474" s="7" t="n"/>
      <c r="M474" s="7">
        <f>IF(OR(K474="",L474=""),"",K474*L474)</f>
        <v/>
      </c>
      <c r="R474">
        <f>IF(B474="","",IF(MONTH(B474)&gt;=7,YEAR(B474)&amp;"-"&amp;(YEAR(B474)+1),(YEAR(B474)-1)&amp;"-"&amp;YEAR(B474)))</f>
        <v/>
      </c>
      <c r="S474" s="6">
        <f>IF(C474="","",SUMPRODUCT((C$2:C474=C474)*(IF(E$2:E474="BUY",F$2:F474,-F$2:F474))))</f>
        <v/>
      </c>
    </row>
    <row r="475">
      <c r="A475" s="5" t="n"/>
      <c r="B475" s="5" t="n"/>
      <c r="F475" s="6" t="n"/>
      <c r="G475" s="7" t="n"/>
      <c r="H475" s="7">
        <f>IF(OR(F475="",G475=""),"",F475*G475)</f>
        <v/>
      </c>
      <c r="I475" s="7" t="n"/>
      <c r="J475" s="7" t="n"/>
      <c r="K475" s="7">
        <f>IF(E475="","",IF(E475="BUY",-(H475+I475+J475),IF(E475="SELL",H475-I475-J475,"")))</f>
        <v/>
      </c>
      <c r="L475" s="7" t="n"/>
      <c r="M475" s="7">
        <f>IF(OR(K475="",L475=""),"",K475*L475)</f>
        <v/>
      </c>
      <c r="R475">
        <f>IF(B475="","",IF(MONTH(B475)&gt;=7,YEAR(B475)&amp;"-"&amp;(YEAR(B475)+1),(YEAR(B475)-1)&amp;"-"&amp;YEAR(B475)))</f>
        <v/>
      </c>
      <c r="S475" s="6">
        <f>IF(C475="","",SUMPRODUCT((C$2:C475=C475)*(IF(E$2:E475="BUY",F$2:F475,-F$2:F475))))</f>
        <v/>
      </c>
    </row>
    <row r="476">
      <c r="A476" s="5" t="n"/>
      <c r="B476" s="5" t="n"/>
      <c r="F476" s="6" t="n"/>
      <c r="G476" s="7" t="n"/>
      <c r="H476" s="7">
        <f>IF(OR(F476="",G476=""),"",F476*G476)</f>
        <v/>
      </c>
      <c r="I476" s="7" t="n"/>
      <c r="J476" s="7" t="n"/>
      <c r="K476" s="7">
        <f>IF(E476="","",IF(E476="BUY",-(H476+I476+J476),IF(E476="SELL",H476-I476-J476,"")))</f>
        <v/>
      </c>
      <c r="L476" s="7" t="n"/>
      <c r="M476" s="7">
        <f>IF(OR(K476="",L476=""),"",K476*L476)</f>
        <v/>
      </c>
      <c r="R476">
        <f>IF(B476="","",IF(MONTH(B476)&gt;=7,YEAR(B476)&amp;"-"&amp;(YEAR(B476)+1),(YEAR(B476)-1)&amp;"-"&amp;YEAR(B476)))</f>
        <v/>
      </c>
      <c r="S476" s="6">
        <f>IF(C476="","",SUMPRODUCT((C$2:C476=C476)*(IF(E$2:E476="BUY",F$2:F476,-F$2:F476))))</f>
        <v/>
      </c>
    </row>
    <row r="477">
      <c r="A477" s="5" t="n"/>
      <c r="B477" s="5" t="n"/>
      <c r="F477" s="6" t="n"/>
      <c r="G477" s="7" t="n"/>
      <c r="H477" s="7">
        <f>IF(OR(F477="",G477=""),"",F477*G477)</f>
        <v/>
      </c>
      <c r="I477" s="7" t="n"/>
      <c r="J477" s="7" t="n"/>
      <c r="K477" s="7">
        <f>IF(E477="","",IF(E477="BUY",-(H477+I477+J477),IF(E477="SELL",H477-I477-J477,"")))</f>
        <v/>
      </c>
      <c r="L477" s="7" t="n"/>
      <c r="M477" s="7">
        <f>IF(OR(K477="",L477=""),"",K477*L477)</f>
        <v/>
      </c>
      <c r="R477">
        <f>IF(B477="","",IF(MONTH(B477)&gt;=7,YEAR(B477)&amp;"-"&amp;(YEAR(B477)+1),(YEAR(B477)-1)&amp;"-"&amp;YEAR(B477)))</f>
        <v/>
      </c>
      <c r="S477" s="6">
        <f>IF(C477="","",SUMPRODUCT((C$2:C477=C477)*(IF(E$2:E477="BUY",F$2:F477,-F$2:F477))))</f>
        <v/>
      </c>
    </row>
    <row r="478">
      <c r="A478" s="5" t="n"/>
      <c r="B478" s="5" t="n"/>
      <c r="F478" s="6" t="n"/>
      <c r="G478" s="7" t="n"/>
      <c r="H478" s="7">
        <f>IF(OR(F478="",G478=""),"",F478*G478)</f>
        <v/>
      </c>
      <c r="I478" s="7" t="n"/>
      <c r="J478" s="7" t="n"/>
      <c r="K478" s="7">
        <f>IF(E478="","",IF(E478="BUY",-(H478+I478+J478),IF(E478="SELL",H478-I478-J478,"")))</f>
        <v/>
      </c>
      <c r="L478" s="7" t="n"/>
      <c r="M478" s="7">
        <f>IF(OR(K478="",L478=""),"",K478*L478)</f>
        <v/>
      </c>
      <c r="R478">
        <f>IF(B478="","",IF(MONTH(B478)&gt;=7,YEAR(B478)&amp;"-"&amp;(YEAR(B478)+1),(YEAR(B478)-1)&amp;"-"&amp;YEAR(B478)))</f>
        <v/>
      </c>
      <c r="S478" s="6">
        <f>IF(C478="","",SUMPRODUCT((C$2:C478=C478)*(IF(E$2:E478="BUY",F$2:F478,-F$2:F478))))</f>
        <v/>
      </c>
    </row>
    <row r="479">
      <c r="A479" s="5" t="n"/>
      <c r="B479" s="5" t="n"/>
      <c r="F479" s="6" t="n"/>
      <c r="G479" s="7" t="n"/>
      <c r="H479" s="7">
        <f>IF(OR(F479="",G479=""),"",F479*G479)</f>
        <v/>
      </c>
      <c r="I479" s="7" t="n"/>
      <c r="J479" s="7" t="n"/>
      <c r="K479" s="7">
        <f>IF(E479="","",IF(E479="BUY",-(H479+I479+J479),IF(E479="SELL",H479-I479-J479,"")))</f>
        <v/>
      </c>
      <c r="L479" s="7" t="n"/>
      <c r="M479" s="7">
        <f>IF(OR(K479="",L479=""),"",K479*L479)</f>
        <v/>
      </c>
      <c r="R479">
        <f>IF(B479="","",IF(MONTH(B479)&gt;=7,YEAR(B479)&amp;"-"&amp;(YEAR(B479)+1),(YEAR(B479)-1)&amp;"-"&amp;YEAR(B479)))</f>
        <v/>
      </c>
      <c r="S479" s="6">
        <f>IF(C479="","",SUMPRODUCT((C$2:C479=C479)*(IF(E$2:E479="BUY",F$2:F479,-F$2:F479))))</f>
        <v/>
      </c>
    </row>
    <row r="480">
      <c r="A480" s="5" t="n"/>
      <c r="B480" s="5" t="n"/>
      <c r="F480" s="6" t="n"/>
      <c r="G480" s="7" t="n"/>
      <c r="H480" s="7">
        <f>IF(OR(F480="",G480=""),"",F480*G480)</f>
        <v/>
      </c>
      <c r="I480" s="7" t="n"/>
      <c r="J480" s="7" t="n"/>
      <c r="K480" s="7">
        <f>IF(E480="","",IF(E480="BUY",-(H480+I480+J480),IF(E480="SELL",H480-I480-J480,"")))</f>
        <v/>
      </c>
      <c r="L480" s="7" t="n"/>
      <c r="M480" s="7">
        <f>IF(OR(K480="",L480=""),"",K480*L480)</f>
        <v/>
      </c>
      <c r="R480">
        <f>IF(B480="","",IF(MONTH(B480)&gt;=7,YEAR(B480)&amp;"-"&amp;(YEAR(B480)+1),(YEAR(B480)-1)&amp;"-"&amp;YEAR(B480)))</f>
        <v/>
      </c>
      <c r="S480" s="6">
        <f>IF(C480="","",SUMPRODUCT((C$2:C480=C480)*(IF(E$2:E480="BUY",F$2:F480,-F$2:F480))))</f>
        <v/>
      </c>
    </row>
    <row r="481">
      <c r="A481" s="5" t="n"/>
      <c r="B481" s="5" t="n"/>
      <c r="F481" s="6" t="n"/>
      <c r="G481" s="7" t="n"/>
      <c r="H481" s="7">
        <f>IF(OR(F481="",G481=""),"",F481*G481)</f>
        <v/>
      </c>
      <c r="I481" s="7" t="n"/>
      <c r="J481" s="7" t="n"/>
      <c r="K481" s="7">
        <f>IF(E481="","",IF(E481="BUY",-(H481+I481+J481),IF(E481="SELL",H481-I481-J481,"")))</f>
        <v/>
      </c>
      <c r="L481" s="7" t="n"/>
      <c r="M481" s="7">
        <f>IF(OR(K481="",L481=""),"",K481*L481)</f>
        <v/>
      </c>
      <c r="R481">
        <f>IF(B481="","",IF(MONTH(B481)&gt;=7,YEAR(B481)&amp;"-"&amp;(YEAR(B481)+1),(YEAR(B481)-1)&amp;"-"&amp;YEAR(B481)))</f>
        <v/>
      </c>
      <c r="S481" s="6">
        <f>IF(C481="","",SUMPRODUCT((C$2:C481=C481)*(IF(E$2:E481="BUY",F$2:F481,-F$2:F481))))</f>
        <v/>
      </c>
    </row>
    <row r="482">
      <c r="A482" s="5" t="n"/>
      <c r="B482" s="5" t="n"/>
      <c r="F482" s="6" t="n"/>
      <c r="G482" s="7" t="n"/>
      <c r="H482" s="7">
        <f>IF(OR(F482="",G482=""),"",F482*G482)</f>
        <v/>
      </c>
      <c r="I482" s="7" t="n"/>
      <c r="J482" s="7" t="n"/>
      <c r="K482" s="7">
        <f>IF(E482="","",IF(E482="BUY",-(H482+I482+J482),IF(E482="SELL",H482-I482-J482,"")))</f>
        <v/>
      </c>
      <c r="L482" s="7" t="n"/>
      <c r="M482" s="7">
        <f>IF(OR(K482="",L482=""),"",K482*L482)</f>
        <v/>
      </c>
      <c r="R482">
        <f>IF(B482="","",IF(MONTH(B482)&gt;=7,YEAR(B482)&amp;"-"&amp;(YEAR(B482)+1),(YEAR(B482)-1)&amp;"-"&amp;YEAR(B482)))</f>
        <v/>
      </c>
      <c r="S482" s="6">
        <f>IF(C482="","",SUMPRODUCT((C$2:C482=C482)*(IF(E$2:E482="BUY",F$2:F482,-F$2:F482))))</f>
        <v/>
      </c>
    </row>
    <row r="483">
      <c r="A483" s="5" t="n"/>
      <c r="B483" s="5" t="n"/>
      <c r="F483" s="6" t="n"/>
      <c r="G483" s="7" t="n"/>
      <c r="H483" s="7">
        <f>IF(OR(F483="",G483=""),"",F483*G483)</f>
        <v/>
      </c>
      <c r="I483" s="7" t="n"/>
      <c r="J483" s="7" t="n"/>
      <c r="K483" s="7">
        <f>IF(E483="","",IF(E483="BUY",-(H483+I483+J483),IF(E483="SELL",H483-I483-J483,"")))</f>
        <v/>
      </c>
      <c r="L483" s="7" t="n"/>
      <c r="M483" s="7">
        <f>IF(OR(K483="",L483=""),"",K483*L483)</f>
        <v/>
      </c>
      <c r="R483">
        <f>IF(B483="","",IF(MONTH(B483)&gt;=7,YEAR(B483)&amp;"-"&amp;(YEAR(B483)+1),(YEAR(B483)-1)&amp;"-"&amp;YEAR(B483)))</f>
        <v/>
      </c>
      <c r="S483" s="6">
        <f>IF(C483="","",SUMPRODUCT((C$2:C483=C483)*(IF(E$2:E483="BUY",F$2:F483,-F$2:F483))))</f>
        <v/>
      </c>
    </row>
    <row r="484">
      <c r="A484" s="5" t="n"/>
      <c r="B484" s="5" t="n"/>
      <c r="F484" s="6" t="n"/>
      <c r="G484" s="7" t="n"/>
      <c r="H484" s="7">
        <f>IF(OR(F484="",G484=""),"",F484*G484)</f>
        <v/>
      </c>
      <c r="I484" s="7" t="n"/>
      <c r="J484" s="7" t="n"/>
      <c r="K484" s="7">
        <f>IF(E484="","",IF(E484="BUY",-(H484+I484+J484),IF(E484="SELL",H484-I484-J484,"")))</f>
        <v/>
      </c>
      <c r="L484" s="7" t="n"/>
      <c r="M484" s="7">
        <f>IF(OR(K484="",L484=""),"",K484*L484)</f>
        <v/>
      </c>
      <c r="R484">
        <f>IF(B484="","",IF(MONTH(B484)&gt;=7,YEAR(B484)&amp;"-"&amp;(YEAR(B484)+1),(YEAR(B484)-1)&amp;"-"&amp;YEAR(B484)))</f>
        <v/>
      </c>
      <c r="S484" s="6">
        <f>IF(C484="","",SUMPRODUCT((C$2:C484=C484)*(IF(E$2:E484="BUY",F$2:F484,-F$2:F484))))</f>
        <v/>
      </c>
    </row>
    <row r="485">
      <c r="A485" s="5" t="n"/>
      <c r="B485" s="5" t="n"/>
      <c r="F485" s="6" t="n"/>
      <c r="G485" s="7" t="n"/>
      <c r="H485" s="7">
        <f>IF(OR(F485="",G485=""),"",F485*G485)</f>
        <v/>
      </c>
      <c r="I485" s="7" t="n"/>
      <c r="J485" s="7" t="n"/>
      <c r="K485" s="7">
        <f>IF(E485="","",IF(E485="BUY",-(H485+I485+J485),IF(E485="SELL",H485-I485-J485,"")))</f>
        <v/>
      </c>
      <c r="L485" s="7" t="n"/>
      <c r="M485" s="7">
        <f>IF(OR(K485="",L485=""),"",K485*L485)</f>
        <v/>
      </c>
      <c r="R485">
        <f>IF(B485="","",IF(MONTH(B485)&gt;=7,YEAR(B485)&amp;"-"&amp;(YEAR(B485)+1),(YEAR(B485)-1)&amp;"-"&amp;YEAR(B485)))</f>
        <v/>
      </c>
      <c r="S485" s="6">
        <f>IF(C485="","",SUMPRODUCT((C$2:C485=C485)*(IF(E$2:E485="BUY",F$2:F485,-F$2:F485))))</f>
        <v/>
      </c>
    </row>
    <row r="486">
      <c r="A486" s="5" t="n"/>
      <c r="B486" s="5" t="n"/>
      <c r="F486" s="6" t="n"/>
      <c r="G486" s="7" t="n"/>
      <c r="H486" s="7">
        <f>IF(OR(F486="",G486=""),"",F486*G486)</f>
        <v/>
      </c>
      <c r="I486" s="7" t="n"/>
      <c r="J486" s="7" t="n"/>
      <c r="K486" s="7">
        <f>IF(E486="","",IF(E486="BUY",-(H486+I486+J486),IF(E486="SELL",H486-I486-J486,"")))</f>
        <v/>
      </c>
      <c r="L486" s="7" t="n"/>
      <c r="M486" s="7">
        <f>IF(OR(K486="",L486=""),"",K486*L486)</f>
        <v/>
      </c>
      <c r="R486">
        <f>IF(B486="","",IF(MONTH(B486)&gt;=7,YEAR(B486)&amp;"-"&amp;(YEAR(B486)+1),(YEAR(B486)-1)&amp;"-"&amp;YEAR(B486)))</f>
        <v/>
      </c>
      <c r="S486" s="6">
        <f>IF(C486="","",SUMPRODUCT((C$2:C486=C486)*(IF(E$2:E486="BUY",F$2:F486,-F$2:F486))))</f>
        <v/>
      </c>
    </row>
    <row r="487">
      <c r="A487" s="5" t="n"/>
      <c r="B487" s="5" t="n"/>
      <c r="F487" s="6" t="n"/>
      <c r="G487" s="7" t="n"/>
      <c r="H487" s="7">
        <f>IF(OR(F487="",G487=""),"",F487*G487)</f>
        <v/>
      </c>
      <c r="I487" s="7" t="n"/>
      <c r="J487" s="7" t="n"/>
      <c r="K487" s="7">
        <f>IF(E487="","",IF(E487="BUY",-(H487+I487+J487),IF(E487="SELL",H487-I487-J487,"")))</f>
        <v/>
      </c>
      <c r="L487" s="7" t="n"/>
      <c r="M487" s="7">
        <f>IF(OR(K487="",L487=""),"",K487*L487)</f>
        <v/>
      </c>
      <c r="R487">
        <f>IF(B487="","",IF(MONTH(B487)&gt;=7,YEAR(B487)&amp;"-"&amp;(YEAR(B487)+1),(YEAR(B487)-1)&amp;"-"&amp;YEAR(B487)))</f>
        <v/>
      </c>
      <c r="S487" s="6">
        <f>IF(C487="","",SUMPRODUCT((C$2:C487=C487)*(IF(E$2:E487="BUY",F$2:F487,-F$2:F487))))</f>
        <v/>
      </c>
    </row>
    <row r="488">
      <c r="A488" s="5" t="n"/>
      <c r="B488" s="5" t="n"/>
      <c r="F488" s="6" t="n"/>
      <c r="G488" s="7" t="n"/>
      <c r="H488" s="7">
        <f>IF(OR(F488="",G488=""),"",F488*G488)</f>
        <v/>
      </c>
      <c r="I488" s="7" t="n"/>
      <c r="J488" s="7" t="n"/>
      <c r="K488" s="7">
        <f>IF(E488="","",IF(E488="BUY",-(H488+I488+J488),IF(E488="SELL",H488-I488-J488,"")))</f>
        <v/>
      </c>
      <c r="L488" s="7" t="n"/>
      <c r="M488" s="7">
        <f>IF(OR(K488="",L488=""),"",K488*L488)</f>
        <v/>
      </c>
      <c r="R488">
        <f>IF(B488="","",IF(MONTH(B488)&gt;=7,YEAR(B488)&amp;"-"&amp;(YEAR(B488)+1),(YEAR(B488)-1)&amp;"-"&amp;YEAR(B488)))</f>
        <v/>
      </c>
      <c r="S488" s="6">
        <f>IF(C488="","",SUMPRODUCT((C$2:C488=C488)*(IF(E$2:E488="BUY",F$2:F488,-F$2:F488))))</f>
        <v/>
      </c>
    </row>
    <row r="489">
      <c r="A489" s="5" t="n"/>
      <c r="B489" s="5" t="n"/>
      <c r="F489" s="6" t="n"/>
      <c r="G489" s="7" t="n"/>
      <c r="H489" s="7">
        <f>IF(OR(F489="",G489=""),"",F489*G489)</f>
        <v/>
      </c>
      <c r="I489" s="7" t="n"/>
      <c r="J489" s="7" t="n"/>
      <c r="K489" s="7">
        <f>IF(E489="","",IF(E489="BUY",-(H489+I489+J489),IF(E489="SELL",H489-I489-J489,"")))</f>
        <v/>
      </c>
      <c r="L489" s="7" t="n"/>
      <c r="M489" s="7">
        <f>IF(OR(K489="",L489=""),"",K489*L489)</f>
        <v/>
      </c>
      <c r="R489">
        <f>IF(B489="","",IF(MONTH(B489)&gt;=7,YEAR(B489)&amp;"-"&amp;(YEAR(B489)+1),(YEAR(B489)-1)&amp;"-"&amp;YEAR(B489)))</f>
        <v/>
      </c>
      <c r="S489" s="6">
        <f>IF(C489="","",SUMPRODUCT((C$2:C489=C489)*(IF(E$2:E489="BUY",F$2:F489,-F$2:F489))))</f>
        <v/>
      </c>
    </row>
    <row r="490">
      <c r="A490" s="5" t="n"/>
      <c r="B490" s="5" t="n"/>
      <c r="F490" s="6" t="n"/>
      <c r="G490" s="7" t="n"/>
      <c r="H490" s="7">
        <f>IF(OR(F490="",G490=""),"",F490*G490)</f>
        <v/>
      </c>
      <c r="I490" s="7" t="n"/>
      <c r="J490" s="7" t="n"/>
      <c r="K490" s="7">
        <f>IF(E490="","",IF(E490="BUY",-(H490+I490+J490),IF(E490="SELL",H490-I490-J490,"")))</f>
        <v/>
      </c>
      <c r="L490" s="7" t="n"/>
      <c r="M490" s="7">
        <f>IF(OR(K490="",L490=""),"",K490*L490)</f>
        <v/>
      </c>
      <c r="R490">
        <f>IF(B490="","",IF(MONTH(B490)&gt;=7,YEAR(B490)&amp;"-"&amp;(YEAR(B490)+1),(YEAR(B490)-1)&amp;"-"&amp;YEAR(B490)))</f>
        <v/>
      </c>
      <c r="S490" s="6">
        <f>IF(C490="","",SUMPRODUCT((C$2:C490=C490)*(IF(E$2:E490="BUY",F$2:F490,-F$2:F490))))</f>
        <v/>
      </c>
    </row>
    <row r="491">
      <c r="A491" s="5" t="n"/>
      <c r="B491" s="5" t="n"/>
      <c r="F491" s="6" t="n"/>
      <c r="G491" s="7" t="n"/>
      <c r="H491" s="7">
        <f>IF(OR(F491="",G491=""),"",F491*G491)</f>
        <v/>
      </c>
      <c r="I491" s="7" t="n"/>
      <c r="J491" s="7" t="n"/>
      <c r="K491" s="7">
        <f>IF(E491="","",IF(E491="BUY",-(H491+I491+J491),IF(E491="SELL",H491-I491-J491,"")))</f>
        <v/>
      </c>
      <c r="L491" s="7" t="n"/>
      <c r="M491" s="7">
        <f>IF(OR(K491="",L491=""),"",K491*L491)</f>
        <v/>
      </c>
      <c r="R491">
        <f>IF(B491="","",IF(MONTH(B491)&gt;=7,YEAR(B491)&amp;"-"&amp;(YEAR(B491)+1),(YEAR(B491)-1)&amp;"-"&amp;YEAR(B491)))</f>
        <v/>
      </c>
      <c r="S491" s="6">
        <f>IF(C491="","",SUMPRODUCT((C$2:C491=C491)*(IF(E$2:E491="BUY",F$2:F491,-F$2:F491))))</f>
        <v/>
      </c>
    </row>
    <row r="492">
      <c r="A492" s="5" t="n"/>
      <c r="B492" s="5" t="n"/>
      <c r="F492" s="6" t="n"/>
      <c r="G492" s="7" t="n"/>
      <c r="H492" s="7">
        <f>IF(OR(F492="",G492=""),"",F492*G492)</f>
        <v/>
      </c>
      <c r="I492" s="7" t="n"/>
      <c r="J492" s="7" t="n"/>
      <c r="K492" s="7">
        <f>IF(E492="","",IF(E492="BUY",-(H492+I492+J492),IF(E492="SELL",H492-I492-J492,"")))</f>
        <v/>
      </c>
      <c r="L492" s="7" t="n"/>
      <c r="M492" s="7">
        <f>IF(OR(K492="",L492=""),"",K492*L492)</f>
        <v/>
      </c>
      <c r="R492">
        <f>IF(B492="","",IF(MONTH(B492)&gt;=7,YEAR(B492)&amp;"-"&amp;(YEAR(B492)+1),(YEAR(B492)-1)&amp;"-"&amp;YEAR(B492)))</f>
        <v/>
      </c>
      <c r="S492" s="6">
        <f>IF(C492="","",SUMPRODUCT((C$2:C492=C492)*(IF(E$2:E492="BUY",F$2:F492,-F$2:F492))))</f>
        <v/>
      </c>
    </row>
    <row r="493">
      <c r="A493" s="5" t="n"/>
      <c r="B493" s="5" t="n"/>
      <c r="F493" s="6" t="n"/>
      <c r="G493" s="7" t="n"/>
      <c r="H493" s="7">
        <f>IF(OR(F493="",G493=""),"",F493*G493)</f>
        <v/>
      </c>
      <c r="I493" s="7" t="n"/>
      <c r="J493" s="7" t="n"/>
      <c r="K493" s="7">
        <f>IF(E493="","",IF(E493="BUY",-(H493+I493+J493),IF(E493="SELL",H493-I493-J493,"")))</f>
        <v/>
      </c>
      <c r="L493" s="7" t="n"/>
      <c r="M493" s="7">
        <f>IF(OR(K493="",L493=""),"",K493*L493)</f>
        <v/>
      </c>
      <c r="R493">
        <f>IF(B493="","",IF(MONTH(B493)&gt;=7,YEAR(B493)&amp;"-"&amp;(YEAR(B493)+1),(YEAR(B493)-1)&amp;"-"&amp;YEAR(B493)))</f>
        <v/>
      </c>
      <c r="S493" s="6">
        <f>IF(C493="","",SUMPRODUCT((C$2:C493=C493)*(IF(E$2:E493="BUY",F$2:F493,-F$2:F493))))</f>
        <v/>
      </c>
    </row>
    <row r="494">
      <c r="A494" s="5" t="n"/>
      <c r="B494" s="5" t="n"/>
      <c r="F494" s="6" t="n"/>
      <c r="G494" s="7" t="n"/>
      <c r="H494" s="7">
        <f>IF(OR(F494="",G494=""),"",F494*G494)</f>
        <v/>
      </c>
      <c r="I494" s="7" t="n"/>
      <c r="J494" s="7" t="n"/>
      <c r="K494" s="7">
        <f>IF(E494="","",IF(E494="BUY",-(H494+I494+J494),IF(E494="SELL",H494-I494-J494,"")))</f>
        <v/>
      </c>
      <c r="L494" s="7" t="n"/>
      <c r="M494" s="7">
        <f>IF(OR(K494="",L494=""),"",K494*L494)</f>
        <v/>
      </c>
      <c r="R494">
        <f>IF(B494="","",IF(MONTH(B494)&gt;=7,YEAR(B494)&amp;"-"&amp;(YEAR(B494)+1),(YEAR(B494)-1)&amp;"-"&amp;YEAR(B494)))</f>
        <v/>
      </c>
      <c r="S494" s="6">
        <f>IF(C494="","",SUMPRODUCT((C$2:C494=C494)*(IF(E$2:E494="BUY",F$2:F494,-F$2:F494))))</f>
        <v/>
      </c>
    </row>
    <row r="495">
      <c r="A495" s="5" t="n"/>
      <c r="B495" s="5" t="n"/>
      <c r="F495" s="6" t="n"/>
      <c r="G495" s="7" t="n"/>
      <c r="H495" s="7">
        <f>IF(OR(F495="",G495=""),"",F495*G495)</f>
        <v/>
      </c>
      <c r="I495" s="7" t="n"/>
      <c r="J495" s="7" t="n"/>
      <c r="K495" s="7">
        <f>IF(E495="","",IF(E495="BUY",-(H495+I495+J495),IF(E495="SELL",H495-I495-J495,"")))</f>
        <v/>
      </c>
      <c r="L495" s="7" t="n"/>
      <c r="M495" s="7">
        <f>IF(OR(K495="",L495=""),"",K495*L495)</f>
        <v/>
      </c>
      <c r="R495">
        <f>IF(B495="","",IF(MONTH(B495)&gt;=7,YEAR(B495)&amp;"-"&amp;(YEAR(B495)+1),(YEAR(B495)-1)&amp;"-"&amp;YEAR(B495)))</f>
        <v/>
      </c>
      <c r="S495" s="6">
        <f>IF(C495="","",SUMPRODUCT((C$2:C495=C495)*(IF(E$2:E495="BUY",F$2:F495,-F$2:F495))))</f>
        <v/>
      </c>
    </row>
    <row r="496">
      <c r="A496" s="5" t="n"/>
      <c r="B496" s="5" t="n"/>
      <c r="F496" s="6" t="n"/>
      <c r="G496" s="7" t="n"/>
      <c r="H496" s="7">
        <f>IF(OR(F496="",G496=""),"",F496*G496)</f>
        <v/>
      </c>
      <c r="I496" s="7" t="n"/>
      <c r="J496" s="7" t="n"/>
      <c r="K496" s="7">
        <f>IF(E496="","",IF(E496="BUY",-(H496+I496+J496),IF(E496="SELL",H496-I496-J496,"")))</f>
        <v/>
      </c>
      <c r="L496" s="7" t="n"/>
      <c r="M496" s="7">
        <f>IF(OR(K496="",L496=""),"",K496*L496)</f>
        <v/>
      </c>
      <c r="R496">
        <f>IF(B496="","",IF(MONTH(B496)&gt;=7,YEAR(B496)&amp;"-"&amp;(YEAR(B496)+1),(YEAR(B496)-1)&amp;"-"&amp;YEAR(B496)))</f>
        <v/>
      </c>
      <c r="S496" s="6">
        <f>IF(C496="","",SUMPRODUCT((C$2:C496=C496)*(IF(E$2:E496="BUY",F$2:F496,-F$2:F496))))</f>
        <v/>
      </c>
    </row>
    <row r="497">
      <c r="A497" s="5" t="n"/>
      <c r="B497" s="5" t="n"/>
      <c r="F497" s="6" t="n"/>
      <c r="G497" s="7" t="n"/>
      <c r="H497" s="7">
        <f>IF(OR(F497="",G497=""),"",F497*G497)</f>
        <v/>
      </c>
      <c r="I497" s="7" t="n"/>
      <c r="J497" s="7" t="n"/>
      <c r="K497" s="7">
        <f>IF(E497="","",IF(E497="BUY",-(H497+I497+J497),IF(E497="SELL",H497-I497-J497,"")))</f>
        <v/>
      </c>
      <c r="L497" s="7" t="n"/>
      <c r="M497" s="7">
        <f>IF(OR(K497="",L497=""),"",K497*L497)</f>
        <v/>
      </c>
      <c r="R497">
        <f>IF(B497="","",IF(MONTH(B497)&gt;=7,YEAR(B497)&amp;"-"&amp;(YEAR(B497)+1),(YEAR(B497)-1)&amp;"-"&amp;YEAR(B497)))</f>
        <v/>
      </c>
      <c r="S497" s="6">
        <f>IF(C497="","",SUMPRODUCT((C$2:C497=C497)*(IF(E$2:E497="BUY",F$2:F497,-F$2:F497))))</f>
        <v/>
      </c>
    </row>
    <row r="498">
      <c r="A498" s="5" t="n"/>
      <c r="B498" s="5" t="n"/>
      <c r="F498" s="6" t="n"/>
      <c r="G498" s="7" t="n"/>
      <c r="H498" s="7">
        <f>IF(OR(F498="",G498=""),"",F498*G498)</f>
        <v/>
      </c>
      <c r="I498" s="7" t="n"/>
      <c r="J498" s="7" t="n"/>
      <c r="K498" s="7">
        <f>IF(E498="","",IF(E498="BUY",-(H498+I498+J498),IF(E498="SELL",H498-I498-J498,"")))</f>
        <v/>
      </c>
      <c r="L498" s="7" t="n"/>
      <c r="M498" s="7">
        <f>IF(OR(K498="",L498=""),"",K498*L498)</f>
        <v/>
      </c>
      <c r="R498">
        <f>IF(B498="","",IF(MONTH(B498)&gt;=7,YEAR(B498)&amp;"-"&amp;(YEAR(B498)+1),(YEAR(B498)-1)&amp;"-"&amp;YEAR(B498)))</f>
        <v/>
      </c>
      <c r="S498" s="6">
        <f>IF(C498="","",SUMPRODUCT((C$2:C498=C498)*(IF(E$2:E498="BUY",F$2:F498,-F$2:F498))))</f>
        <v/>
      </c>
    </row>
    <row r="499">
      <c r="A499" s="5" t="n"/>
      <c r="B499" s="5" t="n"/>
      <c r="F499" s="6" t="n"/>
      <c r="G499" s="7" t="n"/>
      <c r="H499" s="7">
        <f>IF(OR(F499="",G499=""),"",F499*G499)</f>
        <v/>
      </c>
      <c r="I499" s="7" t="n"/>
      <c r="J499" s="7" t="n"/>
      <c r="K499" s="7">
        <f>IF(E499="","",IF(E499="BUY",-(H499+I499+J499),IF(E499="SELL",H499-I499-J499,"")))</f>
        <v/>
      </c>
      <c r="L499" s="7" t="n"/>
      <c r="M499" s="7">
        <f>IF(OR(K499="",L499=""),"",K499*L499)</f>
        <v/>
      </c>
      <c r="R499">
        <f>IF(B499="","",IF(MONTH(B499)&gt;=7,YEAR(B499)&amp;"-"&amp;(YEAR(B499)+1),(YEAR(B499)-1)&amp;"-"&amp;YEAR(B499)))</f>
        <v/>
      </c>
      <c r="S499" s="6">
        <f>IF(C499="","",SUMPRODUCT((C$2:C499=C499)*(IF(E$2:E499="BUY",F$2:F499,-F$2:F499))))</f>
        <v/>
      </c>
    </row>
    <row r="500">
      <c r="A500" s="5" t="n"/>
      <c r="B500" s="5" t="n"/>
      <c r="F500" s="6" t="n"/>
      <c r="G500" s="7" t="n"/>
      <c r="H500" s="7">
        <f>IF(OR(F500="",G500=""),"",F500*G500)</f>
        <v/>
      </c>
      <c r="I500" s="7" t="n"/>
      <c r="J500" s="7" t="n"/>
      <c r="K500" s="7">
        <f>IF(E500="","",IF(E500="BUY",-(H500+I500+J500),IF(E500="SELL",H500-I500-J500,"")))</f>
        <v/>
      </c>
      <c r="L500" s="7" t="n"/>
      <c r="M500" s="7">
        <f>IF(OR(K500="",L500=""),"",K500*L500)</f>
        <v/>
      </c>
      <c r="R500">
        <f>IF(B500="","",IF(MONTH(B500)&gt;=7,YEAR(B500)&amp;"-"&amp;(YEAR(B500)+1),(YEAR(B500)-1)&amp;"-"&amp;YEAR(B500)))</f>
        <v/>
      </c>
      <c r="S500" s="6">
        <f>IF(C500="","",SUMPRODUCT((C$2:C500=C500)*(IF(E$2:E500="BUY",F$2:F500,-F$2:F500))))</f>
        <v/>
      </c>
    </row>
    <row r="501">
      <c r="A501" s="5" t="n"/>
      <c r="B501" s="5" t="n"/>
      <c r="F501" s="6" t="n"/>
      <c r="G501" s="7" t="n"/>
      <c r="H501" s="7">
        <f>IF(OR(F501="",G501=""),"",F501*G501)</f>
        <v/>
      </c>
      <c r="I501" s="7" t="n"/>
      <c r="J501" s="7" t="n"/>
      <c r="K501" s="7">
        <f>IF(E501="","",IF(E501="BUY",-(H501+I501+J501),IF(E501="SELL",H501-I501-J501,"")))</f>
        <v/>
      </c>
      <c r="L501" s="7" t="n"/>
      <c r="M501" s="7">
        <f>IF(OR(K501="",L501=""),"",K501*L501)</f>
        <v/>
      </c>
      <c r="R501">
        <f>IF(B501="","",IF(MONTH(B501)&gt;=7,YEAR(B501)&amp;"-"&amp;(YEAR(B501)+1),(YEAR(B501)-1)&amp;"-"&amp;YEAR(B501)))</f>
        <v/>
      </c>
      <c r="S501" s="6">
        <f>IF(C501="","",SUMPRODUCT((C$2:C501=C501)*(IF(E$2:E501="BUY",F$2:F501,-F$2:F501))))</f>
        <v/>
      </c>
    </row>
    <row r="502">
      <c r="A502" s="5" t="n"/>
      <c r="B502" s="5" t="n"/>
      <c r="F502" s="6" t="n"/>
      <c r="G502" s="7" t="n"/>
      <c r="H502" s="7">
        <f>IF(OR(F502="",G502=""),"",F502*G502)</f>
        <v/>
      </c>
      <c r="I502" s="7" t="n"/>
      <c r="J502" s="7" t="n"/>
      <c r="K502" s="7">
        <f>IF(E502="","",IF(E502="BUY",-(H502+I502+J502),IF(E502="SELL",H502-I502-J502,"")))</f>
        <v/>
      </c>
      <c r="L502" s="7" t="n"/>
      <c r="M502" s="7">
        <f>IF(OR(K502="",L502=""),"",K502*L502)</f>
        <v/>
      </c>
      <c r="R502">
        <f>IF(B502="","",IF(MONTH(B502)&gt;=7,YEAR(B502)&amp;"-"&amp;(YEAR(B502)+1),(YEAR(B502)-1)&amp;"-"&amp;YEAR(B502)))</f>
        <v/>
      </c>
      <c r="S502" s="6">
        <f>IF(C502="","",SUMPRODUCT((C$2:C502=C502)*(IF(E$2:E502="BUY",F$2:F502,-F$2:F502))))</f>
        <v/>
      </c>
    </row>
    <row r="503">
      <c r="A503" s="5" t="n"/>
      <c r="B503" s="5" t="n"/>
      <c r="F503" s="6" t="n"/>
      <c r="G503" s="7" t="n"/>
      <c r="H503" s="7">
        <f>IF(OR(F503="",G503=""),"",F503*G503)</f>
        <v/>
      </c>
      <c r="I503" s="7" t="n"/>
      <c r="J503" s="7" t="n"/>
      <c r="K503" s="7">
        <f>IF(E503="","",IF(E503="BUY",-(H503+I503+J503),IF(E503="SELL",H503-I503-J503,"")))</f>
        <v/>
      </c>
      <c r="L503" s="7" t="n"/>
      <c r="M503" s="7">
        <f>IF(OR(K503="",L503=""),"",K503*L503)</f>
        <v/>
      </c>
      <c r="R503">
        <f>IF(B503="","",IF(MONTH(B503)&gt;=7,YEAR(B503)&amp;"-"&amp;(YEAR(B503)+1),(YEAR(B503)-1)&amp;"-"&amp;YEAR(B503)))</f>
        <v/>
      </c>
      <c r="S503" s="6">
        <f>IF(C503="","",SUMPRODUCT((C$2:C503=C503)*(IF(E$2:E503="BUY",F$2:F503,-F$2:F503))))</f>
        <v/>
      </c>
    </row>
    <row r="504">
      <c r="A504" s="5" t="n"/>
      <c r="B504" s="5" t="n"/>
      <c r="F504" s="6" t="n"/>
      <c r="G504" s="7" t="n"/>
      <c r="H504" s="7">
        <f>IF(OR(F504="",G504=""),"",F504*G504)</f>
        <v/>
      </c>
      <c r="I504" s="7" t="n"/>
      <c r="J504" s="7" t="n"/>
      <c r="K504" s="7">
        <f>IF(E504="","",IF(E504="BUY",-(H504+I504+J504),IF(E504="SELL",H504-I504-J504,"")))</f>
        <v/>
      </c>
      <c r="L504" s="7" t="n"/>
      <c r="M504" s="7">
        <f>IF(OR(K504="",L504=""),"",K504*L504)</f>
        <v/>
      </c>
      <c r="R504">
        <f>IF(B504="","",IF(MONTH(B504)&gt;=7,YEAR(B504)&amp;"-"&amp;(YEAR(B504)+1),(YEAR(B504)-1)&amp;"-"&amp;YEAR(B504)))</f>
        <v/>
      </c>
      <c r="S504" s="6">
        <f>IF(C504="","",SUMPRODUCT((C$2:C504=C504)*(IF(E$2:E504="BUY",F$2:F504,-F$2:F504))))</f>
        <v/>
      </c>
    </row>
    <row r="505">
      <c r="A505" s="5" t="n"/>
      <c r="B505" s="5" t="n"/>
      <c r="F505" s="6" t="n"/>
      <c r="G505" s="7" t="n"/>
      <c r="H505" s="7">
        <f>IF(OR(F505="",G505=""),"",F505*G505)</f>
        <v/>
      </c>
      <c r="I505" s="7" t="n"/>
      <c r="J505" s="7" t="n"/>
      <c r="K505" s="7">
        <f>IF(E505="","",IF(E505="BUY",-(H505+I505+J505),IF(E505="SELL",H505-I505-J505,"")))</f>
        <v/>
      </c>
      <c r="L505" s="7" t="n"/>
      <c r="M505" s="7">
        <f>IF(OR(K505="",L505=""),"",K505*L505)</f>
        <v/>
      </c>
      <c r="R505">
        <f>IF(B505="","",IF(MONTH(B505)&gt;=7,YEAR(B505)&amp;"-"&amp;(YEAR(B505)+1),(YEAR(B505)-1)&amp;"-"&amp;YEAR(B505)))</f>
        <v/>
      </c>
      <c r="S505" s="6">
        <f>IF(C505="","",SUMPRODUCT((C$2:C505=C505)*(IF(E$2:E505="BUY",F$2:F505,-F$2:F505))))</f>
        <v/>
      </c>
    </row>
    <row r="506">
      <c r="A506" s="5" t="n"/>
      <c r="B506" s="5" t="n"/>
      <c r="F506" s="6" t="n"/>
      <c r="G506" s="7" t="n"/>
      <c r="H506" s="7">
        <f>IF(OR(F506="",G506=""),"",F506*G506)</f>
        <v/>
      </c>
      <c r="I506" s="7" t="n"/>
      <c r="J506" s="7" t="n"/>
      <c r="K506" s="7">
        <f>IF(E506="","",IF(E506="BUY",-(H506+I506+J506),IF(E506="SELL",H506-I506-J506,"")))</f>
        <v/>
      </c>
      <c r="L506" s="7" t="n"/>
      <c r="M506" s="7">
        <f>IF(OR(K506="",L506=""),"",K506*L506)</f>
        <v/>
      </c>
      <c r="R506">
        <f>IF(B506="","",IF(MONTH(B506)&gt;=7,YEAR(B506)&amp;"-"&amp;(YEAR(B506)+1),(YEAR(B506)-1)&amp;"-"&amp;YEAR(B506)))</f>
        <v/>
      </c>
      <c r="S506" s="6">
        <f>IF(C506="","",SUMPRODUCT((C$2:C506=C506)*(IF(E$2:E506="BUY",F$2:F506,-F$2:F506))))</f>
        <v/>
      </c>
    </row>
    <row r="507">
      <c r="A507" s="5" t="n"/>
      <c r="B507" s="5" t="n"/>
      <c r="F507" s="6" t="n"/>
      <c r="G507" s="7" t="n"/>
      <c r="H507" s="7">
        <f>IF(OR(F507="",G507=""),"",F507*G507)</f>
        <v/>
      </c>
      <c r="I507" s="7" t="n"/>
      <c r="J507" s="7" t="n"/>
      <c r="K507" s="7">
        <f>IF(E507="","",IF(E507="BUY",-(H507+I507+J507),IF(E507="SELL",H507-I507-J507,"")))</f>
        <v/>
      </c>
      <c r="L507" s="7" t="n"/>
      <c r="M507" s="7">
        <f>IF(OR(K507="",L507=""),"",K507*L507)</f>
        <v/>
      </c>
      <c r="R507">
        <f>IF(B507="","",IF(MONTH(B507)&gt;=7,YEAR(B507)&amp;"-"&amp;(YEAR(B507)+1),(YEAR(B507)-1)&amp;"-"&amp;YEAR(B507)))</f>
        <v/>
      </c>
      <c r="S507" s="6">
        <f>IF(C507="","",SUMPRODUCT((C$2:C507=C507)*(IF(E$2:E507="BUY",F$2:F507,-F$2:F507))))</f>
        <v/>
      </c>
    </row>
    <row r="508">
      <c r="A508" s="5" t="n"/>
      <c r="B508" s="5" t="n"/>
      <c r="F508" s="6" t="n"/>
      <c r="G508" s="7" t="n"/>
      <c r="H508" s="7">
        <f>IF(OR(F508="",G508=""),"",F508*G508)</f>
        <v/>
      </c>
      <c r="I508" s="7" t="n"/>
      <c r="J508" s="7" t="n"/>
      <c r="K508" s="7">
        <f>IF(E508="","",IF(E508="BUY",-(H508+I508+J508),IF(E508="SELL",H508-I508-J508,"")))</f>
        <v/>
      </c>
      <c r="L508" s="7" t="n"/>
      <c r="M508" s="7">
        <f>IF(OR(K508="",L508=""),"",K508*L508)</f>
        <v/>
      </c>
      <c r="R508">
        <f>IF(B508="","",IF(MONTH(B508)&gt;=7,YEAR(B508)&amp;"-"&amp;(YEAR(B508)+1),(YEAR(B508)-1)&amp;"-"&amp;YEAR(B508)))</f>
        <v/>
      </c>
      <c r="S508" s="6">
        <f>IF(C508="","",SUMPRODUCT((C$2:C508=C508)*(IF(E$2:E508="BUY",F$2:F508,-F$2:F508))))</f>
        <v/>
      </c>
    </row>
    <row r="509">
      <c r="A509" s="5" t="n"/>
      <c r="B509" s="5" t="n"/>
      <c r="F509" s="6" t="n"/>
      <c r="G509" s="7" t="n"/>
      <c r="H509" s="7">
        <f>IF(OR(F509="",G509=""),"",F509*G509)</f>
        <v/>
      </c>
      <c r="I509" s="7" t="n"/>
      <c r="J509" s="7" t="n"/>
      <c r="K509" s="7">
        <f>IF(E509="","",IF(E509="BUY",-(H509+I509+J509),IF(E509="SELL",H509-I509-J509,"")))</f>
        <v/>
      </c>
      <c r="L509" s="7" t="n"/>
      <c r="M509" s="7">
        <f>IF(OR(K509="",L509=""),"",K509*L509)</f>
        <v/>
      </c>
      <c r="R509">
        <f>IF(B509="","",IF(MONTH(B509)&gt;=7,YEAR(B509)&amp;"-"&amp;(YEAR(B509)+1),(YEAR(B509)-1)&amp;"-"&amp;YEAR(B509)))</f>
        <v/>
      </c>
      <c r="S509" s="6">
        <f>IF(C509="","",SUMPRODUCT((C$2:C509=C509)*(IF(E$2:E509="BUY",F$2:F509,-F$2:F509))))</f>
        <v/>
      </c>
    </row>
    <row r="510">
      <c r="A510" s="5" t="n"/>
      <c r="B510" s="5" t="n"/>
      <c r="F510" s="6" t="n"/>
      <c r="G510" s="7" t="n"/>
      <c r="H510" s="7">
        <f>IF(OR(F510="",G510=""),"",F510*G510)</f>
        <v/>
      </c>
      <c r="I510" s="7" t="n"/>
      <c r="J510" s="7" t="n"/>
      <c r="K510" s="7">
        <f>IF(E510="","",IF(E510="BUY",-(H510+I510+J510),IF(E510="SELL",H510-I510-J510,"")))</f>
        <v/>
      </c>
      <c r="L510" s="7" t="n"/>
      <c r="M510" s="7">
        <f>IF(OR(K510="",L510=""),"",K510*L510)</f>
        <v/>
      </c>
      <c r="R510">
        <f>IF(B510="","",IF(MONTH(B510)&gt;=7,YEAR(B510)&amp;"-"&amp;(YEAR(B510)+1),(YEAR(B510)-1)&amp;"-"&amp;YEAR(B510)))</f>
        <v/>
      </c>
      <c r="S510" s="6">
        <f>IF(C510="","",SUMPRODUCT((C$2:C510=C510)*(IF(E$2:E510="BUY",F$2:F510,-F$2:F510))))</f>
        <v/>
      </c>
    </row>
    <row r="511">
      <c r="A511" s="5" t="n"/>
      <c r="B511" s="5" t="n"/>
      <c r="F511" s="6" t="n"/>
      <c r="G511" s="7" t="n"/>
      <c r="H511" s="7">
        <f>IF(OR(F511="",G511=""),"",F511*G511)</f>
        <v/>
      </c>
      <c r="I511" s="7" t="n"/>
      <c r="J511" s="7" t="n"/>
      <c r="K511" s="7">
        <f>IF(E511="","",IF(E511="BUY",-(H511+I511+J511),IF(E511="SELL",H511-I511-J511,"")))</f>
        <v/>
      </c>
      <c r="L511" s="7" t="n"/>
      <c r="M511" s="7">
        <f>IF(OR(K511="",L511=""),"",K511*L511)</f>
        <v/>
      </c>
      <c r="R511">
        <f>IF(B511="","",IF(MONTH(B511)&gt;=7,YEAR(B511)&amp;"-"&amp;(YEAR(B511)+1),(YEAR(B511)-1)&amp;"-"&amp;YEAR(B511)))</f>
        <v/>
      </c>
      <c r="S511" s="6">
        <f>IF(C511="","",SUMPRODUCT((C$2:C511=C511)*(IF(E$2:E511="BUY",F$2:F511,-F$2:F511))))</f>
        <v/>
      </c>
    </row>
    <row r="512">
      <c r="A512" s="5" t="n"/>
      <c r="B512" s="5" t="n"/>
      <c r="F512" s="6" t="n"/>
      <c r="G512" s="7" t="n"/>
      <c r="H512" s="7">
        <f>IF(OR(F512="",G512=""),"",F512*G512)</f>
        <v/>
      </c>
      <c r="I512" s="7" t="n"/>
      <c r="J512" s="7" t="n"/>
      <c r="K512" s="7">
        <f>IF(E512="","",IF(E512="BUY",-(H512+I512+J512),IF(E512="SELL",H512-I512-J512,"")))</f>
        <v/>
      </c>
      <c r="L512" s="7" t="n"/>
      <c r="M512" s="7">
        <f>IF(OR(K512="",L512=""),"",K512*L512)</f>
        <v/>
      </c>
      <c r="R512">
        <f>IF(B512="","",IF(MONTH(B512)&gt;=7,YEAR(B512)&amp;"-"&amp;(YEAR(B512)+1),(YEAR(B512)-1)&amp;"-"&amp;YEAR(B512)))</f>
        <v/>
      </c>
      <c r="S512" s="6">
        <f>IF(C512="","",SUMPRODUCT((C$2:C512=C512)*(IF(E$2:E512="BUY",F$2:F512,-F$2:F512))))</f>
        <v/>
      </c>
    </row>
    <row r="513">
      <c r="A513" s="5" t="n"/>
      <c r="B513" s="5" t="n"/>
      <c r="F513" s="6" t="n"/>
      <c r="G513" s="7" t="n"/>
      <c r="H513" s="7">
        <f>IF(OR(F513="",G513=""),"",F513*G513)</f>
        <v/>
      </c>
      <c r="I513" s="7" t="n"/>
      <c r="J513" s="7" t="n"/>
      <c r="K513" s="7">
        <f>IF(E513="","",IF(E513="BUY",-(H513+I513+J513),IF(E513="SELL",H513-I513-J513,"")))</f>
        <v/>
      </c>
      <c r="L513" s="7" t="n"/>
      <c r="M513" s="7">
        <f>IF(OR(K513="",L513=""),"",K513*L513)</f>
        <v/>
      </c>
      <c r="R513">
        <f>IF(B513="","",IF(MONTH(B513)&gt;=7,YEAR(B513)&amp;"-"&amp;(YEAR(B513)+1),(YEAR(B513)-1)&amp;"-"&amp;YEAR(B513)))</f>
        <v/>
      </c>
      <c r="S513" s="6">
        <f>IF(C513="","",SUMPRODUCT((C$2:C513=C513)*(IF(E$2:E513="BUY",F$2:F513,-F$2:F513))))</f>
        <v/>
      </c>
    </row>
    <row r="514">
      <c r="A514" s="5" t="n"/>
      <c r="B514" s="5" t="n"/>
      <c r="F514" s="6" t="n"/>
      <c r="G514" s="7" t="n"/>
      <c r="H514" s="7">
        <f>IF(OR(F514="",G514=""),"",F514*G514)</f>
        <v/>
      </c>
      <c r="I514" s="7" t="n"/>
      <c r="J514" s="7" t="n"/>
      <c r="K514" s="7">
        <f>IF(E514="","",IF(E514="BUY",-(H514+I514+J514),IF(E514="SELL",H514-I514-J514,"")))</f>
        <v/>
      </c>
      <c r="L514" s="7" t="n"/>
      <c r="M514" s="7">
        <f>IF(OR(K514="",L514=""),"",K514*L514)</f>
        <v/>
      </c>
      <c r="R514">
        <f>IF(B514="","",IF(MONTH(B514)&gt;=7,YEAR(B514)&amp;"-"&amp;(YEAR(B514)+1),(YEAR(B514)-1)&amp;"-"&amp;YEAR(B514)))</f>
        <v/>
      </c>
      <c r="S514" s="6">
        <f>IF(C514="","",SUMPRODUCT((C$2:C514=C514)*(IF(E$2:E514="BUY",F$2:F514,-F$2:F514))))</f>
        <v/>
      </c>
    </row>
    <row r="515">
      <c r="A515" s="5" t="n"/>
      <c r="B515" s="5" t="n"/>
      <c r="F515" s="6" t="n"/>
      <c r="G515" s="7" t="n"/>
      <c r="H515" s="7">
        <f>IF(OR(F515="",G515=""),"",F515*G515)</f>
        <v/>
      </c>
      <c r="I515" s="7" t="n"/>
      <c r="J515" s="7" t="n"/>
      <c r="K515" s="7">
        <f>IF(E515="","",IF(E515="BUY",-(H515+I515+J515),IF(E515="SELL",H515-I515-J515,"")))</f>
        <v/>
      </c>
      <c r="L515" s="7" t="n"/>
      <c r="M515" s="7">
        <f>IF(OR(K515="",L515=""),"",K515*L515)</f>
        <v/>
      </c>
      <c r="R515">
        <f>IF(B515="","",IF(MONTH(B515)&gt;=7,YEAR(B515)&amp;"-"&amp;(YEAR(B515)+1),(YEAR(B515)-1)&amp;"-"&amp;YEAR(B515)))</f>
        <v/>
      </c>
      <c r="S515" s="6">
        <f>IF(C515="","",SUMPRODUCT((C$2:C515=C515)*(IF(E$2:E515="BUY",F$2:F515,-F$2:F515))))</f>
        <v/>
      </c>
    </row>
    <row r="516">
      <c r="A516" s="5" t="n"/>
      <c r="B516" s="5" t="n"/>
      <c r="F516" s="6" t="n"/>
      <c r="G516" s="7" t="n"/>
      <c r="H516" s="7">
        <f>IF(OR(F516="",G516=""),"",F516*G516)</f>
        <v/>
      </c>
      <c r="I516" s="7" t="n"/>
      <c r="J516" s="7" t="n"/>
      <c r="K516" s="7">
        <f>IF(E516="","",IF(E516="BUY",-(H516+I516+J516),IF(E516="SELL",H516-I516-J516,"")))</f>
        <v/>
      </c>
      <c r="L516" s="7" t="n"/>
      <c r="M516" s="7">
        <f>IF(OR(K516="",L516=""),"",K516*L516)</f>
        <v/>
      </c>
      <c r="R516">
        <f>IF(B516="","",IF(MONTH(B516)&gt;=7,YEAR(B516)&amp;"-"&amp;(YEAR(B516)+1),(YEAR(B516)-1)&amp;"-"&amp;YEAR(B516)))</f>
        <v/>
      </c>
      <c r="S516" s="6">
        <f>IF(C516="","",SUMPRODUCT((C$2:C516=C516)*(IF(E$2:E516="BUY",F$2:F516,-F$2:F516))))</f>
        <v/>
      </c>
    </row>
    <row r="517">
      <c r="A517" s="5" t="n"/>
      <c r="B517" s="5" t="n"/>
      <c r="F517" s="6" t="n"/>
      <c r="G517" s="7" t="n"/>
      <c r="H517" s="7">
        <f>IF(OR(F517="",G517=""),"",F517*G517)</f>
        <v/>
      </c>
      <c r="I517" s="7" t="n"/>
      <c r="J517" s="7" t="n"/>
      <c r="K517" s="7">
        <f>IF(E517="","",IF(E517="BUY",-(H517+I517+J517),IF(E517="SELL",H517-I517-J517,"")))</f>
        <v/>
      </c>
      <c r="L517" s="7" t="n"/>
      <c r="M517" s="7">
        <f>IF(OR(K517="",L517=""),"",K517*L517)</f>
        <v/>
      </c>
      <c r="R517">
        <f>IF(B517="","",IF(MONTH(B517)&gt;=7,YEAR(B517)&amp;"-"&amp;(YEAR(B517)+1),(YEAR(B517)-1)&amp;"-"&amp;YEAR(B517)))</f>
        <v/>
      </c>
      <c r="S517" s="6">
        <f>IF(C517="","",SUMPRODUCT((C$2:C517=C517)*(IF(E$2:E517="BUY",F$2:F517,-F$2:F517))))</f>
        <v/>
      </c>
    </row>
    <row r="518">
      <c r="A518" s="5" t="n"/>
      <c r="B518" s="5" t="n"/>
      <c r="F518" s="6" t="n"/>
      <c r="G518" s="7" t="n"/>
      <c r="H518" s="7">
        <f>IF(OR(F518="",G518=""),"",F518*G518)</f>
        <v/>
      </c>
      <c r="I518" s="7" t="n"/>
      <c r="J518" s="7" t="n"/>
      <c r="K518" s="7">
        <f>IF(E518="","",IF(E518="BUY",-(H518+I518+J518),IF(E518="SELL",H518-I518-J518,"")))</f>
        <v/>
      </c>
      <c r="L518" s="7" t="n"/>
      <c r="M518" s="7">
        <f>IF(OR(K518="",L518=""),"",K518*L518)</f>
        <v/>
      </c>
      <c r="R518">
        <f>IF(B518="","",IF(MONTH(B518)&gt;=7,YEAR(B518)&amp;"-"&amp;(YEAR(B518)+1),(YEAR(B518)-1)&amp;"-"&amp;YEAR(B518)))</f>
        <v/>
      </c>
      <c r="S518" s="6">
        <f>IF(C518="","",SUMPRODUCT((C$2:C518=C518)*(IF(E$2:E518="BUY",F$2:F518,-F$2:F518))))</f>
        <v/>
      </c>
    </row>
    <row r="519">
      <c r="A519" s="5" t="n"/>
      <c r="B519" s="5" t="n"/>
      <c r="F519" s="6" t="n"/>
      <c r="G519" s="7" t="n"/>
      <c r="H519" s="7">
        <f>IF(OR(F519="",G519=""),"",F519*G519)</f>
        <v/>
      </c>
      <c r="I519" s="7" t="n"/>
      <c r="J519" s="7" t="n"/>
      <c r="K519" s="7">
        <f>IF(E519="","",IF(E519="BUY",-(H519+I519+J519),IF(E519="SELL",H519-I519-J519,"")))</f>
        <v/>
      </c>
      <c r="L519" s="7" t="n"/>
      <c r="M519" s="7">
        <f>IF(OR(K519="",L519=""),"",K519*L519)</f>
        <v/>
      </c>
      <c r="R519">
        <f>IF(B519="","",IF(MONTH(B519)&gt;=7,YEAR(B519)&amp;"-"&amp;(YEAR(B519)+1),(YEAR(B519)-1)&amp;"-"&amp;YEAR(B519)))</f>
        <v/>
      </c>
      <c r="S519" s="6">
        <f>IF(C519="","",SUMPRODUCT((C$2:C519=C519)*(IF(E$2:E519="BUY",F$2:F519,-F$2:F519))))</f>
        <v/>
      </c>
    </row>
    <row r="520">
      <c r="A520" s="5" t="n"/>
      <c r="B520" s="5" t="n"/>
      <c r="F520" s="6" t="n"/>
      <c r="G520" s="7" t="n"/>
      <c r="H520" s="7">
        <f>IF(OR(F520="",G520=""),"",F520*G520)</f>
        <v/>
      </c>
      <c r="I520" s="7" t="n"/>
      <c r="J520" s="7" t="n"/>
      <c r="K520" s="7">
        <f>IF(E520="","",IF(E520="BUY",-(H520+I520+J520),IF(E520="SELL",H520-I520-J520,"")))</f>
        <v/>
      </c>
      <c r="L520" s="7" t="n"/>
      <c r="M520" s="7">
        <f>IF(OR(K520="",L520=""),"",K520*L520)</f>
        <v/>
      </c>
      <c r="R520">
        <f>IF(B520="","",IF(MONTH(B520)&gt;=7,YEAR(B520)&amp;"-"&amp;(YEAR(B520)+1),(YEAR(B520)-1)&amp;"-"&amp;YEAR(B520)))</f>
        <v/>
      </c>
      <c r="S520" s="6">
        <f>IF(C520="","",SUMPRODUCT((C$2:C520=C520)*(IF(E$2:E520="BUY",F$2:F520,-F$2:F520))))</f>
        <v/>
      </c>
    </row>
    <row r="521">
      <c r="A521" s="5" t="n"/>
      <c r="B521" s="5" t="n"/>
      <c r="F521" s="6" t="n"/>
      <c r="G521" s="7" t="n"/>
      <c r="H521" s="7">
        <f>IF(OR(F521="",G521=""),"",F521*G521)</f>
        <v/>
      </c>
      <c r="I521" s="7" t="n"/>
      <c r="J521" s="7" t="n"/>
      <c r="K521" s="7">
        <f>IF(E521="","",IF(E521="BUY",-(H521+I521+J521),IF(E521="SELL",H521-I521-J521,"")))</f>
        <v/>
      </c>
      <c r="L521" s="7" t="n"/>
      <c r="M521" s="7">
        <f>IF(OR(K521="",L521=""),"",K521*L521)</f>
        <v/>
      </c>
      <c r="R521">
        <f>IF(B521="","",IF(MONTH(B521)&gt;=7,YEAR(B521)&amp;"-"&amp;(YEAR(B521)+1),(YEAR(B521)-1)&amp;"-"&amp;YEAR(B521)))</f>
        <v/>
      </c>
      <c r="S521" s="6">
        <f>IF(C521="","",SUMPRODUCT((C$2:C521=C521)*(IF(E$2:E521="BUY",F$2:F521,-F$2:F521))))</f>
        <v/>
      </c>
    </row>
    <row r="522">
      <c r="A522" s="5" t="n"/>
      <c r="B522" s="5" t="n"/>
      <c r="F522" s="6" t="n"/>
      <c r="G522" s="7" t="n"/>
      <c r="H522" s="7">
        <f>IF(OR(F522="",G522=""),"",F522*G522)</f>
        <v/>
      </c>
      <c r="I522" s="7" t="n"/>
      <c r="J522" s="7" t="n"/>
      <c r="K522" s="7">
        <f>IF(E522="","",IF(E522="BUY",-(H522+I522+J522),IF(E522="SELL",H522-I522-J522,"")))</f>
        <v/>
      </c>
      <c r="L522" s="7" t="n"/>
      <c r="M522" s="7">
        <f>IF(OR(K522="",L522=""),"",K522*L522)</f>
        <v/>
      </c>
      <c r="R522">
        <f>IF(B522="","",IF(MONTH(B522)&gt;=7,YEAR(B522)&amp;"-"&amp;(YEAR(B522)+1),(YEAR(B522)-1)&amp;"-"&amp;YEAR(B522)))</f>
        <v/>
      </c>
      <c r="S522" s="6">
        <f>IF(C522="","",SUMPRODUCT((C$2:C522=C522)*(IF(E$2:E522="BUY",F$2:F522,-F$2:F522))))</f>
        <v/>
      </c>
    </row>
    <row r="523">
      <c r="A523" s="5" t="n"/>
      <c r="B523" s="5" t="n"/>
      <c r="F523" s="6" t="n"/>
      <c r="G523" s="7" t="n"/>
      <c r="H523" s="7">
        <f>IF(OR(F523="",G523=""),"",F523*G523)</f>
        <v/>
      </c>
      <c r="I523" s="7" t="n"/>
      <c r="J523" s="7" t="n"/>
      <c r="K523" s="7">
        <f>IF(E523="","",IF(E523="BUY",-(H523+I523+J523),IF(E523="SELL",H523-I523-J523,"")))</f>
        <v/>
      </c>
      <c r="L523" s="7" t="n"/>
      <c r="M523" s="7">
        <f>IF(OR(K523="",L523=""),"",K523*L523)</f>
        <v/>
      </c>
      <c r="R523">
        <f>IF(B523="","",IF(MONTH(B523)&gt;=7,YEAR(B523)&amp;"-"&amp;(YEAR(B523)+1),(YEAR(B523)-1)&amp;"-"&amp;YEAR(B523)))</f>
        <v/>
      </c>
      <c r="S523" s="6">
        <f>IF(C523="","",SUMPRODUCT((C$2:C523=C523)*(IF(E$2:E523="BUY",F$2:F523,-F$2:F523))))</f>
        <v/>
      </c>
    </row>
    <row r="524">
      <c r="A524" s="5" t="n"/>
      <c r="B524" s="5" t="n"/>
      <c r="F524" s="6" t="n"/>
      <c r="G524" s="7" t="n"/>
      <c r="H524" s="7">
        <f>IF(OR(F524="",G524=""),"",F524*G524)</f>
        <v/>
      </c>
      <c r="I524" s="7" t="n"/>
      <c r="J524" s="7" t="n"/>
      <c r="K524" s="7">
        <f>IF(E524="","",IF(E524="BUY",-(H524+I524+J524),IF(E524="SELL",H524-I524-J524,"")))</f>
        <v/>
      </c>
      <c r="L524" s="7" t="n"/>
      <c r="M524" s="7">
        <f>IF(OR(K524="",L524=""),"",K524*L524)</f>
        <v/>
      </c>
      <c r="R524">
        <f>IF(B524="","",IF(MONTH(B524)&gt;=7,YEAR(B524)&amp;"-"&amp;(YEAR(B524)+1),(YEAR(B524)-1)&amp;"-"&amp;YEAR(B524)))</f>
        <v/>
      </c>
      <c r="S524" s="6">
        <f>IF(C524="","",SUMPRODUCT((C$2:C524=C524)*(IF(E$2:E524="BUY",F$2:F524,-F$2:F524))))</f>
        <v/>
      </c>
    </row>
    <row r="525">
      <c r="A525" s="5" t="n"/>
      <c r="B525" s="5" t="n"/>
      <c r="F525" s="6" t="n"/>
      <c r="G525" s="7" t="n"/>
      <c r="H525" s="7">
        <f>IF(OR(F525="",G525=""),"",F525*G525)</f>
        <v/>
      </c>
      <c r="I525" s="7" t="n"/>
      <c r="J525" s="7" t="n"/>
      <c r="K525" s="7">
        <f>IF(E525="","",IF(E525="BUY",-(H525+I525+J525),IF(E525="SELL",H525-I525-J525,"")))</f>
        <v/>
      </c>
      <c r="L525" s="7" t="n"/>
      <c r="M525" s="7">
        <f>IF(OR(K525="",L525=""),"",K525*L525)</f>
        <v/>
      </c>
      <c r="R525">
        <f>IF(B525="","",IF(MONTH(B525)&gt;=7,YEAR(B525)&amp;"-"&amp;(YEAR(B525)+1),(YEAR(B525)-1)&amp;"-"&amp;YEAR(B525)))</f>
        <v/>
      </c>
      <c r="S525" s="6">
        <f>IF(C525="","",SUMPRODUCT((C$2:C525=C525)*(IF(E$2:E525="BUY",F$2:F525,-F$2:F525))))</f>
        <v/>
      </c>
    </row>
    <row r="526">
      <c r="A526" s="5" t="n"/>
      <c r="B526" s="5" t="n"/>
      <c r="F526" s="6" t="n"/>
      <c r="G526" s="7" t="n"/>
      <c r="H526" s="7">
        <f>IF(OR(F526="",G526=""),"",F526*G526)</f>
        <v/>
      </c>
      <c r="I526" s="7" t="n"/>
      <c r="J526" s="7" t="n"/>
      <c r="K526" s="7">
        <f>IF(E526="","",IF(E526="BUY",-(H526+I526+J526),IF(E526="SELL",H526-I526-J526,"")))</f>
        <v/>
      </c>
      <c r="L526" s="7" t="n"/>
      <c r="M526" s="7">
        <f>IF(OR(K526="",L526=""),"",K526*L526)</f>
        <v/>
      </c>
      <c r="R526">
        <f>IF(B526="","",IF(MONTH(B526)&gt;=7,YEAR(B526)&amp;"-"&amp;(YEAR(B526)+1),(YEAR(B526)-1)&amp;"-"&amp;YEAR(B526)))</f>
        <v/>
      </c>
      <c r="S526" s="6">
        <f>IF(C526="","",SUMPRODUCT((C$2:C526=C526)*(IF(E$2:E526="BUY",F$2:F526,-F$2:F526))))</f>
        <v/>
      </c>
    </row>
    <row r="527">
      <c r="A527" s="5" t="n"/>
      <c r="B527" s="5" t="n"/>
      <c r="F527" s="6" t="n"/>
      <c r="G527" s="7" t="n"/>
      <c r="H527" s="7">
        <f>IF(OR(F527="",G527=""),"",F527*G527)</f>
        <v/>
      </c>
      <c r="I527" s="7" t="n"/>
      <c r="J527" s="7" t="n"/>
      <c r="K527" s="7">
        <f>IF(E527="","",IF(E527="BUY",-(H527+I527+J527),IF(E527="SELL",H527-I527-J527,"")))</f>
        <v/>
      </c>
      <c r="L527" s="7" t="n"/>
      <c r="M527" s="7">
        <f>IF(OR(K527="",L527=""),"",K527*L527)</f>
        <v/>
      </c>
      <c r="R527">
        <f>IF(B527="","",IF(MONTH(B527)&gt;=7,YEAR(B527)&amp;"-"&amp;(YEAR(B527)+1),(YEAR(B527)-1)&amp;"-"&amp;YEAR(B527)))</f>
        <v/>
      </c>
      <c r="S527" s="6">
        <f>IF(C527="","",SUMPRODUCT((C$2:C527=C527)*(IF(E$2:E527="BUY",F$2:F527,-F$2:F527))))</f>
        <v/>
      </c>
    </row>
    <row r="528">
      <c r="A528" s="5" t="n"/>
      <c r="B528" s="5" t="n"/>
      <c r="F528" s="6" t="n"/>
      <c r="G528" s="7" t="n"/>
      <c r="H528" s="7">
        <f>IF(OR(F528="",G528=""),"",F528*G528)</f>
        <v/>
      </c>
      <c r="I528" s="7" t="n"/>
      <c r="J528" s="7" t="n"/>
      <c r="K528" s="7">
        <f>IF(E528="","",IF(E528="BUY",-(H528+I528+J528),IF(E528="SELL",H528-I528-J528,"")))</f>
        <v/>
      </c>
      <c r="L528" s="7" t="n"/>
      <c r="M528" s="7">
        <f>IF(OR(K528="",L528=""),"",K528*L528)</f>
        <v/>
      </c>
      <c r="R528">
        <f>IF(B528="","",IF(MONTH(B528)&gt;=7,YEAR(B528)&amp;"-"&amp;(YEAR(B528)+1),(YEAR(B528)-1)&amp;"-"&amp;YEAR(B528)))</f>
        <v/>
      </c>
      <c r="S528" s="6">
        <f>IF(C528="","",SUMPRODUCT((C$2:C528=C528)*(IF(E$2:E528="BUY",F$2:F528,-F$2:F528))))</f>
        <v/>
      </c>
    </row>
    <row r="529">
      <c r="A529" s="5" t="n"/>
      <c r="B529" s="5" t="n"/>
      <c r="F529" s="6" t="n"/>
      <c r="G529" s="7" t="n"/>
      <c r="H529" s="7">
        <f>IF(OR(F529="",G529=""),"",F529*G529)</f>
        <v/>
      </c>
      <c r="I529" s="7" t="n"/>
      <c r="J529" s="7" t="n"/>
      <c r="K529" s="7">
        <f>IF(E529="","",IF(E529="BUY",-(H529+I529+J529),IF(E529="SELL",H529-I529-J529,"")))</f>
        <v/>
      </c>
      <c r="L529" s="7" t="n"/>
      <c r="M529" s="7">
        <f>IF(OR(K529="",L529=""),"",K529*L529)</f>
        <v/>
      </c>
      <c r="R529">
        <f>IF(B529="","",IF(MONTH(B529)&gt;=7,YEAR(B529)&amp;"-"&amp;(YEAR(B529)+1),(YEAR(B529)-1)&amp;"-"&amp;YEAR(B529)))</f>
        <v/>
      </c>
      <c r="S529" s="6">
        <f>IF(C529="","",SUMPRODUCT((C$2:C529=C529)*(IF(E$2:E529="BUY",F$2:F529,-F$2:F529))))</f>
        <v/>
      </c>
    </row>
    <row r="530">
      <c r="A530" s="5" t="n"/>
      <c r="B530" s="5" t="n"/>
      <c r="F530" s="6" t="n"/>
      <c r="G530" s="7" t="n"/>
      <c r="H530" s="7">
        <f>IF(OR(F530="",G530=""),"",F530*G530)</f>
        <v/>
      </c>
      <c r="I530" s="7" t="n"/>
      <c r="J530" s="7" t="n"/>
      <c r="K530" s="7">
        <f>IF(E530="","",IF(E530="BUY",-(H530+I530+J530),IF(E530="SELL",H530-I530-J530,"")))</f>
        <v/>
      </c>
      <c r="L530" s="7" t="n"/>
      <c r="M530" s="7">
        <f>IF(OR(K530="",L530=""),"",K530*L530)</f>
        <v/>
      </c>
      <c r="R530">
        <f>IF(B530="","",IF(MONTH(B530)&gt;=7,YEAR(B530)&amp;"-"&amp;(YEAR(B530)+1),(YEAR(B530)-1)&amp;"-"&amp;YEAR(B530)))</f>
        <v/>
      </c>
      <c r="S530" s="6">
        <f>IF(C530="","",SUMPRODUCT((C$2:C530=C530)*(IF(E$2:E530="BUY",F$2:F530,-F$2:F530))))</f>
        <v/>
      </c>
    </row>
    <row r="531">
      <c r="A531" s="5" t="n"/>
      <c r="B531" s="5" t="n"/>
      <c r="F531" s="6" t="n"/>
      <c r="G531" s="7" t="n"/>
      <c r="H531" s="7">
        <f>IF(OR(F531="",G531=""),"",F531*G531)</f>
        <v/>
      </c>
      <c r="I531" s="7" t="n"/>
      <c r="J531" s="7" t="n"/>
      <c r="K531" s="7">
        <f>IF(E531="","",IF(E531="BUY",-(H531+I531+J531),IF(E531="SELL",H531-I531-J531,"")))</f>
        <v/>
      </c>
      <c r="L531" s="7" t="n"/>
      <c r="M531" s="7">
        <f>IF(OR(K531="",L531=""),"",K531*L531)</f>
        <v/>
      </c>
      <c r="R531">
        <f>IF(B531="","",IF(MONTH(B531)&gt;=7,YEAR(B531)&amp;"-"&amp;(YEAR(B531)+1),(YEAR(B531)-1)&amp;"-"&amp;YEAR(B531)))</f>
        <v/>
      </c>
      <c r="S531" s="6">
        <f>IF(C531="","",SUMPRODUCT((C$2:C531=C531)*(IF(E$2:E531="BUY",F$2:F531,-F$2:F531))))</f>
        <v/>
      </c>
    </row>
    <row r="532">
      <c r="A532" s="5" t="n"/>
      <c r="B532" s="5" t="n"/>
      <c r="F532" s="6" t="n"/>
      <c r="G532" s="7" t="n"/>
      <c r="H532" s="7">
        <f>IF(OR(F532="",G532=""),"",F532*G532)</f>
        <v/>
      </c>
      <c r="I532" s="7" t="n"/>
      <c r="J532" s="7" t="n"/>
      <c r="K532" s="7">
        <f>IF(E532="","",IF(E532="BUY",-(H532+I532+J532),IF(E532="SELL",H532-I532-J532,"")))</f>
        <v/>
      </c>
      <c r="L532" s="7" t="n"/>
      <c r="M532" s="7">
        <f>IF(OR(K532="",L532=""),"",K532*L532)</f>
        <v/>
      </c>
      <c r="R532">
        <f>IF(B532="","",IF(MONTH(B532)&gt;=7,YEAR(B532)&amp;"-"&amp;(YEAR(B532)+1),(YEAR(B532)-1)&amp;"-"&amp;YEAR(B532)))</f>
        <v/>
      </c>
      <c r="S532" s="6">
        <f>IF(C532="","",SUMPRODUCT((C$2:C532=C532)*(IF(E$2:E532="BUY",F$2:F532,-F$2:F532))))</f>
        <v/>
      </c>
    </row>
    <row r="533">
      <c r="A533" s="5" t="n"/>
      <c r="B533" s="5" t="n"/>
      <c r="F533" s="6" t="n"/>
      <c r="G533" s="7" t="n"/>
      <c r="H533" s="7">
        <f>IF(OR(F533="",G533=""),"",F533*G533)</f>
        <v/>
      </c>
      <c r="I533" s="7" t="n"/>
      <c r="J533" s="7" t="n"/>
      <c r="K533" s="7">
        <f>IF(E533="","",IF(E533="BUY",-(H533+I533+J533),IF(E533="SELL",H533-I533-J533,"")))</f>
        <v/>
      </c>
      <c r="L533" s="7" t="n"/>
      <c r="M533" s="7">
        <f>IF(OR(K533="",L533=""),"",K533*L533)</f>
        <v/>
      </c>
      <c r="R533">
        <f>IF(B533="","",IF(MONTH(B533)&gt;=7,YEAR(B533)&amp;"-"&amp;(YEAR(B533)+1),(YEAR(B533)-1)&amp;"-"&amp;YEAR(B533)))</f>
        <v/>
      </c>
      <c r="S533" s="6">
        <f>IF(C533="","",SUMPRODUCT((C$2:C533=C533)*(IF(E$2:E533="BUY",F$2:F533,-F$2:F533))))</f>
        <v/>
      </c>
    </row>
    <row r="534">
      <c r="A534" s="5" t="n"/>
      <c r="B534" s="5" t="n"/>
      <c r="F534" s="6" t="n"/>
      <c r="G534" s="7" t="n"/>
      <c r="H534" s="7">
        <f>IF(OR(F534="",G534=""),"",F534*G534)</f>
        <v/>
      </c>
      <c r="I534" s="7" t="n"/>
      <c r="J534" s="7" t="n"/>
      <c r="K534" s="7">
        <f>IF(E534="","",IF(E534="BUY",-(H534+I534+J534),IF(E534="SELL",H534-I534-J534,"")))</f>
        <v/>
      </c>
      <c r="L534" s="7" t="n"/>
      <c r="M534" s="7">
        <f>IF(OR(K534="",L534=""),"",K534*L534)</f>
        <v/>
      </c>
      <c r="R534">
        <f>IF(B534="","",IF(MONTH(B534)&gt;=7,YEAR(B534)&amp;"-"&amp;(YEAR(B534)+1),(YEAR(B534)-1)&amp;"-"&amp;YEAR(B534)))</f>
        <v/>
      </c>
      <c r="S534" s="6">
        <f>IF(C534="","",SUMPRODUCT((C$2:C534=C534)*(IF(E$2:E534="BUY",F$2:F534,-F$2:F534))))</f>
        <v/>
      </c>
    </row>
    <row r="535">
      <c r="A535" s="5" t="n"/>
      <c r="B535" s="5" t="n"/>
      <c r="F535" s="6" t="n"/>
      <c r="G535" s="7" t="n"/>
      <c r="H535" s="7">
        <f>IF(OR(F535="",G535=""),"",F535*G535)</f>
        <v/>
      </c>
      <c r="I535" s="7" t="n"/>
      <c r="J535" s="7" t="n"/>
      <c r="K535" s="7">
        <f>IF(E535="","",IF(E535="BUY",-(H535+I535+J535),IF(E535="SELL",H535-I535-J535,"")))</f>
        <v/>
      </c>
      <c r="L535" s="7" t="n"/>
      <c r="M535" s="7">
        <f>IF(OR(K535="",L535=""),"",K535*L535)</f>
        <v/>
      </c>
      <c r="R535">
        <f>IF(B535="","",IF(MONTH(B535)&gt;=7,YEAR(B535)&amp;"-"&amp;(YEAR(B535)+1),(YEAR(B535)-1)&amp;"-"&amp;YEAR(B535)))</f>
        <v/>
      </c>
      <c r="S535" s="6">
        <f>IF(C535="","",SUMPRODUCT((C$2:C535=C535)*(IF(E$2:E535="BUY",F$2:F535,-F$2:F535))))</f>
        <v/>
      </c>
    </row>
    <row r="536">
      <c r="A536" s="5" t="n"/>
      <c r="B536" s="5" t="n"/>
      <c r="F536" s="6" t="n"/>
      <c r="G536" s="7" t="n"/>
      <c r="H536" s="7">
        <f>IF(OR(F536="",G536=""),"",F536*G536)</f>
        <v/>
      </c>
      <c r="I536" s="7" t="n"/>
      <c r="J536" s="7" t="n"/>
      <c r="K536" s="7">
        <f>IF(E536="","",IF(E536="BUY",-(H536+I536+J536),IF(E536="SELL",H536-I536-J536,"")))</f>
        <v/>
      </c>
      <c r="L536" s="7" t="n"/>
      <c r="M536" s="7">
        <f>IF(OR(K536="",L536=""),"",K536*L536)</f>
        <v/>
      </c>
      <c r="R536">
        <f>IF(B536="","",IF(MONTH(B536)&gt;=7,YEAR(B536)&amp;"-"&amp;(YEAR(B536)+1),(YEAR(B536)-1)&amp;"-"&amp;YEAR(B536)))</f>
        <v/>
      </c>
      <c r="S536" s="6">
        <f>IF(C536="","",SUMPRODUCT((C$2:C536=C536)*(IF(E$2:E536="BUY",F$2:F536,-F$2:F536))))</f>
        <v/>
      </c>
    </row>
    <row r="537">
      <c r="A537" s="5" t="n"/>
      <c r="B537" s="5" t="n"/>
      <c r="F537" s="6" t="n"/>
      <c r="G537" s="7" t="n"/>
      <c r="H537" s="7">
        <f>IF(OR(F537="",G537=""),"",F537*G537)</f>
        <v/>
      </c>
      <c r="I537" s="7" t="n"/>
      <c r="J537" s="7" t="n"/>
      <c r="K537" s="7">
        <f>IF(E537="","",IF(E537="BUY",-(H537+I537+J537),IF(E537="SELL",H537-I537-J537,"")))</f>
        <v/>
      </c>
      <c r="L537" s="7" t="n"/>
      <c r="M537" s="7">
        <f>IF(OR(K537="",L537=""),"",K537*L537)</f>
        <v/>
      </c>
      <c r="R537">
        <f>IF(B537="","",IF(MONTH(B537)&gt;=7,YEAR(B537)&amp;"-"&amp;(YEAR(B537)+1),(YEAR(B537)-1)&amp;"-"&amp;YEAR(B537)))</f>
        <v/>
      </c>
      <c r="S537" s="6">
        <f>IF(C537="","",SUMPRODUCT((C$2:C537=C537)*(IF(E$2:E537="BUY",F$2:F537,-F$2:F537))))</f>
        <v/>
      </c>
    </row>
    <row r="538">
      <c r="A538" s="5" t="n"/>
      <c r="B538" s="5" t="n"/>
      <c r="F538" s="6" t="n"/>
      <c r="G538" s="7" t="n"/>
      <c r="H538" s="7">
        <f>IF(OR(F538="",G538=""),"",F538*G538)</f>
        <v/>
      </c>
      <c r="I538" s="7" t="n"/>
      <c r="J538" s="7" t="n"/>
      <c r="K538" s="7">
        <f>IF(E538="","",IF(E538="BUY",-(H538+I538+J538),IF(E538="SELL",H538-I538-J538,"")))</f>
        <v/>
      </c>
      <c r="L538" s="7" t="n"/>
      <c r="M538" s="7">
        <f>IF(OR(K538="",L538=""),"",K538*L538)</f>
        <v/>
      </c>
      <c r="R538">
        <f>IF(B538="","",IF(MONTH(B538)&gt;=7,YEAR(B538)&amp;"-"&amp;(YEAR(B538)+1),(YEAR(B538)-1)&amp;"-"&amp;YEAR(B538)))</f>
        <v/>
      </c>
      <c r="S538" s="6">
        <f>IF(C538="","",SUMPRODUCT((C$2:C538=C538)*(IF(E$2:E538="BUY",F$2:F538,-F$2:F538))))</f>
        <v/>
      </c>
    </row>
    <row r="539">
      <c r="A539" s="5" t="n"/>
      <c r="B539" s="5" t="n"/>
      <c r="F539" s="6" t="n"/>
      <c r="G539" s="7" t="n"/>
      <c r="H539" s="7">
        <f>IF(OR(F539="",G539=""),"",F539*G539)</f>
        <v/>
      </c>
      <c r="I539" s="7" t="n"/>
      <c r="J539" s="7" t="n"/>
      <c r="K539" s="7">
        <f>IF(E539="","",IF(E539="BUY",-(H539+I539+J539),IF(E539="SELL",H539-I539-J539,"")))</f>
        <v/>
      </c>
      <c r="L539" s="7" t="n"/>
      <c r="M539" s="7">
        <f>IF(OR(K539="",L539=""),"",K539*L539)</f>
        <v/>
      </c>
      <c r="R539">
        <f>IF(B539="","",IF(MONTH(B539)&gt;=7,YEAR(B539)&amp;"-"&amp;(YEAR(B539)+1),(YEAR(B539)-1)&amp;"-"&amp;YEAR(B539)))</f>
        <v/>
      </c>
      <c r="S539" s="6">
        <f>IF(C539="","",SUMPRODUCT((C$2:C539=C539)*(IF(E$2:E539="BUY",F$2:F539,-F$2:F539))))</f>
        <v/>
      </c>
    </row>
    <row r="540">
      <c r="A540" s="5" t="n"/>
      <c r="B540" s="5" t="n"/>
      <c r="F540" s="6" t="n"/>
      <c r="G540" s="7" t="n"/>
      <c r="H540" s="7">
        <f>IF(OR(F540="",G540=""),"",F540*G540)</f>
        <v/>
      </c>
      <c r="I540" s="7" t="n"/>
      <c r="J540" s="7" t="n"/>
      <c r="K540" s="7">
        <f>IF(E540="","",IF(E540="BUY",-(H540+I540+J540),IF(E540="SELL",H540-I540-J540,"")))</f>
        <v/>
      </c>
      <c r="L540" s="7" t="n"/>
      <c r="M540" s="7">
        <f>IF(OR(K540="",L540=""),"",K540*L540)</f>
        <v/>
      </c>
      <c r="R540">
        <f>IF(B540="","",IF(MONTH(B540)&gt;=7,YEAR(B540)&amp;"-"&amp;(YEAR(B540)+1),(YEAR(B540)-1)&amp;"-"&amp;YEAR(B540)))</f>
        <v/>
      </c>
      <c r="S540" s="6">
        <f>IF(C540="","",SUMPRODUCT((C$2:C540=C540)*(IF(E$2:E540="BUY",F$2:F540,-F$2:F540))))</f>
        <v/>
      </c>
    </row>
    <row r="541">
      <c r="A541" s="5" t="n"/>
      <c r="B541" s="5" t="n"/>
      <c r="F541" s="6" t="n"/>
      <c r="G541" s="7" t="n"/>
      <c r="H541" s="7">
        <f>IF(OR(F541="",G541=""),"",F541*G541)</f>
        <v/>
      </c>
      <c r="I541" s="7" t="n"/>
      <c r="J541" s="7" t="n"/>
      <c r="K541" s="7">
        <f>IF(E541="","",IF(E541="BUY",-(H541+I541+J541),IF(E541="SELL",H541-I541-J541,"")))</f>
        <v/>
      </c>
      <c r="L541" s="7" t="n"/>
      <c r="M541" s="7">
        <f>IF(OR(K541="",L541=""),"",K541*L541)</f>
        <v/>
      </c>
      <c r="R541">
        <f>IF(B541="","",IF(MONTH(B541)&gt;=7,YEAR(B541)&amp;"-"&amp;(YEAR(B541)+1),(YEAR(B541)-1)&amp;"-"&amp;YEAR(B541)))</f>
        <v/>
      </c>
      <c r="S541" s="6">
        <f>IF(C541="","",SUMPRODUCT((C$2:C541=C541)*(IF(E$2:E541="BUY",F$2:F541,-F$2:F541))))</f>
        <v/>
      </c>
    </row>
    <row r="542">
      <c r="A542" s="5" t="n"/>
      <c r="B542" s="5" t="n"/>
      <c r="F542" s="6" t="n"/>
      <c r="G542" s="7" t="n"/>
      <c r="H542" s="7">
        <f>IF(OR(F542="",G542=""),"",F542*G542)</f>
        <v/>
      </c>
      <c r="I542" s="7" t="n"/>
      <c r="J542" s="7" t="n"/>
      <c r="K542" s="7">
        <f>IF(E542="","",IF(E542="BUY",-(H542+I542+J542),IF(E542="SELL",H542-I542-J542,"")))</f>
        <v/>
      </c>
      <c r="L542" s="7" t="n"/>
      <c r="M542" s="7">
        <f>IF(OR(K542="",L542=""),"",K542*L542)</f>
        <v/>
      </c>
      <c r="R542">
        <f>IF(B542="","",IF(MONTH(B542)&gt;=7,YEAR(B542)&amp;"-"&amp;(YEAR(B542)+1),(YEAR(B542)-1)&amp;"-"&amp;YEAR(B542)))</f>
        <v/>
      </c>
      <c r="S542" s="6">
        <f>IF(C542="","",SUMPRODUCT((C$2:C542=C542)*(IF(E$2:E542="BUY",F$2:F542,-F$2:F542))))</f>
        <v/>
      </c>
    </row>
    <row r="543">
      <c r="A543" s="5" t="n"/>
      <c r="B543" s="5" t="n"/>
      <c r="F543" s="6" t="n"/>
      <c r="G543" s="7" t="n"/>
      <c r="H543" s="7">
        <f>IF(OR(F543="",G543=""),"",F543*G543)</f>
        <v/>
      </c>
      <c r="I543" s="7" t="n"/>
      <c r="J543" s="7" t="n"/>
      <c r="K543" s="7">
        <f>IF(E543="","",IF(E543="BUY",-(H543+I543+J543),IF(E543="SELL",H543-I543-J543,"")))</f>
        <v/>
      </c>
      <c r="L543" s="7" t="n"/>
      <c r="M543" s="7">
        <f>IF(OR(K543="",L543=""),"",K543*L543)</f>
        <v/>
      </c>
      <c r="R543">
        <f>IF(B543="","",IF(MONTH(B543)&gt;=7,YEAR(B543)&amp;"-"&amp;(YEAR(B543)+1),(YEAR(B543)-1)&amp;"-"&amp;YEAR(B543)))</f>
        <v/>
      </c>
      <c r="S543" s="6">
        <f>IF(C543="","",SUMPRODUCT((C$2:C543=C543)*(IF(E$2:E543="BUY",F$2:F543,-F$2:F543))))</f>
        <v/>
      </c>
    </row>
    <row r="544">
      <c r="A544" s="5" t="n"/>
      <c r="B544" s="5" t="n"/>
      <c r="F544" s="6" t="n"/>
      <c r="G544" s="7" t="n"/>
      <c r="H544" s="7">
        <f>IF(OR(F544="",G544=""),"",F544*G544)</f>
        <v/>
      </c>
      <c r="I544" s="7" t="n"/>
      <c r="J544" s="7" t="n"/>
      <c r="K544" s="7">
        <f>IF(E544="","",IF(E544="BUY",-(H544+I544+J544),IF(E544="SELL",H544-I544-J544,"")))</f>
        <v/>
      </c>
      <c r="L544" s="7" t="n"/>
      <c r="M544" s="7">
        <f>IF(OR(K544="",L544=""),"",K544*L544)</f>
        <v/>
      </c>
      <c r="R544">
        <f>IF(B544="","",IF(MONTH(B544)&gt;=7,YEAR(B544)&amp;"-"&amp;(YEAR(B544)+1),(YEAR(B544)-1)&amp;"-"&amp;YEAR(B544)))</f>
        <v/>
      </c>
      <c r="S544" s="6">
        <f>IF(C544="","",SUMPRODUCT((C$2:C544=C544)*(IF(E$2:E544="BUY",F$2:F544,-F$2:F544))))</f>
        <v/>
      </c>
    </row>
    <row r="545">
      <c r="A545" s="5" t="n"/>
      <c r="B545" s="5" t="n"/>
      <c r="F545" s="6" t="n"/>
      <c r="G545" s="7" t="n"/>
      <c r="H545" s="7">
        <f>IF(OR(F545="",G545=""),"",F545*G545)</f>
        <v/>
      </c>
      <c r="I545" s="7" t="n"/>
      <c r="J545" s="7" t="n"/>
      <c r="K545" s="7">
        <f>IF(E545="","",IF(E545="BUY",-(H545+I545+J545),IF(E545="SELL",H545-I545-J545,"")))</f>
        <v/>
      </c>
      <c r="L545" s="7" t="n"/>
      <c r="M545" s="7">
        <f>IF(OR(K545="",L545=""),"",K545*L545)</f>
        <v/>
      </c>
      <c r="R545">
        <f>IF(B545="","",IF(MONTH(B545)&gt;=7,YEAR(B545)&amp;"-"&amp;(YEAR(B545)+1),(YEAR(B545)-1)&amp;"-"&amp;YEAR(B545)))</f>
        <v/>
      </c>
      <c r="S545" s="6">
        <f>IF(C545="","",SUMPRODUCT((C$2:C545=C545)*(IF(E$2:E545="BUY",F$2:F545,-F$2:F545))))</f>
        <v/>
      </c>
    </row>
    <row r="546">
      <c r="A546" s="5" t="n"/>
      <c r="B546" s="5" t="n"/>
      <c r="F546" s="6" t="n"/>
      <c r="G546" s="7" t="n"/>
      <c r="H546" s="7">
        <f>IF(OR(F546="",G546=""),"",F546*G546)</f>
        <v/>
      </c>
      <c r="I546" s="7" t="n"/>
      <c r="J546" s="7" t="n"/>
      <c r="K546" s="7">
        <f>IF(E546="","",IF(E546="BUY",-(H546+I546+J546),IF(E546="SELL",H546-I546-J546,"")))</f>
        <v/>
      </c>
      <c r="L546" s="7" t="n"/>
      <c r="M546" s="7">
        <f>IF(OR(K546="",L546=""),"",K546*L546)</f>
        <v/>
      </c>
      <c r="R546">
        <f>IF(B546="","",IF(MONTH(B546)&gt;=7,YEAR(B546)&amp;"-"&amp;(YEAR(B546)+1),(YEAR(B546)-1)&amp;"-"&amp;YEAR(B546)))</f>
        <v/>
      </c>
      <c r="S546" s="6">
        <f>IF(C546="","",SUMPRODUCT((C$2:C546=C546)*(IF(E$2:E546="BUY",F$2:F546,-F$2:F546))))</f>
        <v/>
      </c>
    </row>
    <row r="547">
      <c r="A547" s="5" t="n"/>
      <c r="B547" s="5" t="n"/>
      <c r="F547" s="6" t="n"/>
      <c r="G547" s="7" t="n"/>
      <c r="H547" s="7">
        <f>IF(OR(F547="",G547=""),"",F547*G547)</f>
        <v/>
      </c>
      <c r="I547" s="7" t="n"/>
      <c r="J547" s="7" t="n"/>
      <c r="K547" s="7">
        <f>IF(E547="","",IF(E547="BUY",-(H547+I547+J547),IF(E547="SELL",H547-I547-J547,"")))</f>
        <v/>
      </c>
      <c r="L547" s="7" t="n"/>
      <c r="M547" s="7">
        <f>IF(OR(K547="",L547=""),"",K547*L547)</f>
        <v/>
      </c>
      <c r="R547">
        <f>IF(B547="","",IF(MONTH(B547)&gt;=7,YEAR(B547)&amp;"-"&amp;(YEAR(B547)+1),(YEAR(B547)-1)&amp;"-"&amp;YEAR(B547)))</f>
        <v/>
      </c>
      <c r="S547" s="6">
        <f>IF(C547="","",SUMPRODUCT((C$2:C547=C547)*(IF(E$2:E547="BUY",F$2:F547,-F$2:F547))))</f>
        <v/>
      </c>
    </row>
    <row r="548">
      <c r="A548" s="5" t="n"/>
      <c r="B548" s="5" t="n"/>
      <c r="F548" s="6" t="n"/>
      <c r="G548" s="7" t="n"/>
      <c r="H548" s="7">
        <f>IF(OR(F548="",G548=""),"",F548*G548)</f>
        <v/>
      </c>
      <c r="I548" s="7" t="n"/>
      <c r="J548" s="7" t="n"/>
      <c r="K548" s="7">
        <f>IF(E548="","",IF(E548="BUY",-(H548+I548+J548),IF(E548="SELL",H548-I548-J548,"")))</f>
        <v/>
      </c>
      <c r="L548" s="7" t="n"/>
      <c r="M548" s="7">
        <f>IF(OR(K548="",L548=""),"",K548*L548)</f>
        <v/>
      </c>
      <c r="R548">
        <f>IF(B548="","",IF(MONTH(B548)&gt;=7,YEAR(B548)&amp;"-"&amp;(YEAR(B548)+1),(YEAR(B548)-1)&amp;"-"&amp;YEAR(B548)))</f>
        <v/>
      </c>
      <c r="S548" s="6">
        <f>IF(C548="","",SUMPRODUCT((C$2:C548=C548)*(IF(E$2:E548="BUY",F$2:F548,-F$2:F548))))</f>
        <v/>
      </c>
    </row>
    <row r="549">
      <c r="A549" s="5" t="n"/>
      <c r="B549" s="5" t="n"/>
      <c r="F549" s="6" t="n"/>
      <c r="G549" s="7" t="n"/>
      <c r="H549" s="7">
        <f>IF(OR(F549="",G549=""),"",F549*G549)</f>
        <v/>
      </c>
      <c r="I549" s="7" t="n"/>
      <c r="J549" s="7" t="n"/>
      <c r="K549" s="7">
        <f>IF(E549="","",IF(E549="BUY",-(H549+I549+J549),IF(E549="SELL",H549-I549-J549,"")))</f>
        <v/>
      </c>
      <c r="L549" s="7" t="n"/>
      <c r="M549" s="7">
        <f>IF(OR(K549="",L549=""),"",K549*L549)</f>
        <v/>
      </c>
      <c r="R549">
        <f>IF(B549="","",IF(MONTH(B549)&gt;=7,YEAR(B549)&amp;"-"&amp;(YEAR(B549)+1),(YEAR(B549)-1)&amp;"-"&amp;YEAR(B549)))</f>
        <v/>
      </c>
      <c r="S549" s="6">
        <f>IF(C549="","",SUMPRODUCT((C$2:C549=C549)*(IF(E$2:E549="BUY",F$2:F549,-F$2:F549))))</f>
        <v/>
      </c>
    </row>
    <row r="550">
      <c r="A550" s="5" t="n"/>
      <c r="B550" s="5" t="n"/>
      <c r="F550" s="6" t="n"/>
      <c r="G550" s="7" t="n"/>
      <c r="H550" s="7">
        <f>IF(OR(F550="",G550=""),"",F550*G550)</f>
        <v/>
      </c>
      <c r="I550" s="7" t="n"/>
      <c r="J550" s="7" t="n"/>
      <c r="K550" s="7">
        <f>IF(E550="","",IF(E550="BUY",-(H550+I550+J550),IF(E550="SELL",H550-I550-J550,"")))</f>
        <v/>
      </c>
      <c r="L550" s="7" t="n"/>
      <c r="M550" s="7">
        <f>IF(OR(K550="",L550=""),"",K550*L550)</f>
        <v/>
      </c>
      <c r="R550">
        <f>IF(B550="","",IF(MONTH(B550)&gt;=7,YEAR(B550)&amp;"-"&amp;(YEAR(B550)+1),(YEAR(B550)-1)&amp;"-"&amp;YEAR(B550)))</f>
        <v/>
      </c>
      <c r="S550" s="6">
        <f>IF(C550="","",SUMPRODUCT((C$2:C550=C550)*(IF(E$2:E550="BUY",F$2:F550,-F$2:F550))))</f>
        <v/>
      </c>
    </row>
    <row r="551">
      <c r="A551" s="5" t="n"/>
      <c r="B551" s="5" t="n"/>
      <c r="F551" s="6" t="n"/>
      <c r="G551" s="7" t="n"/>
      <c r="H551" s="7">
        <f>IF(OR(F551="",G551=""),"",F551*G551)</f>
        <v/>
      </c>
      <c r="I551" s="7" t="n"/>
      <c r="J551" s="7" t="n"/>
      <c r="K551" s="7">
        <f>IF(E551="","",IF(E551="BUY",-(H551+I551+J551),IF(E551="SELL",H551-I551-J551,"")))</f>
        <v/>
      </c>
      <c r="L551" s="7" t="n"/>
      <c r="M551" s="7">
        <f>IF(OR(K551="",L551=""),"",K551*L551)</f>
        <v/>
      </c>
      <c r="R551">
        <f>IF(B551="","",IF(MONTH(B551)&gt;=7,YEAR(B551)&amp;"-"&amp;(YEAR(B551)+1),(YEAR(B551)-1)&amp;"-"&amp;YEAR(B551)))</f>
        <v/>
      </c>
      <c r="S551" s="6">
        <f>IF(C551="","",SUMPRODUCT((C$2:C551=C551)*(IF(E$2:E551="BUY",F$2:F551,-F$2:F551))))</f>
        <v/>
      </c>
    </row>
    <row r="552">
      <c r="A552" s="5" t="n"/>
      <c r="B552" s="5" t="n"/>
      <c r="F552" s="6" t="n"/>
      <c r="G552" s="7" t="n"/>
      <c r="H552" s="7">
        <f>IF(OR(F552="",G552=""),"",F552*G552)</f>
        <v/>
      </c>
      <c r="I552" s="7" t="n"/>
      <c r="J552" s="7" t="n"/>
      <c r="K552" s="7">
        <f>IF(E552="","",IF(E552="BUY",-(H552+I552+J552),IF(E552="SELL",H552-I552-J552,"")))</f>
        <v/>
      </c>
      <c r="L552" s="7" t="n"/>
      <c r="M552" s="7">
        <f>IF(OR(K552="",L552=""),"",K552*L552)</f>
        <v/>
      </c>
      <c r="R552">
        <f>IF(B552="","",IF(MONTH(B552)&gt;=7,YEAR(B552)&amp;"-"&amp;(YEAR(B552)+1),(YEAR(B552)-1)&amp;"-"&amp;YEAR(B552)))</f>
        <v/>
      </c>
      <c r="S552" s="6">
        <f>IF(C552="","",SUMPRODUCT((C$2:C552=C552)*(IF(E$2:E552="BUY",F$2:F552,-F$2:F552))))</f>
        <v/>
      </c>
    </row>
    <row r="553">
      <c r="A553" s="5" t="n"/>
      <c r="B553" s="5" t="n"/>
      <c r="F553" s="6" t="n"/>
      <c r="G553" s="7" t="n"/>
      <c r="H553" s="7">
        <f>IF(OR(F553="",G553=""),"",F553*G553)</f>
        <v/>
      </c>
      <c r="I553" s="7" t="n"/>
      <c r="J553" s="7" t="n"/>
      <c r="K553" s="7">
        <f>IF(E553="","",IF(E553="BUY",-(H553+I553+J553),IF(E553="SELL",H553-I553-J553,"")))</f>
        <v/>
      </c>
      <c r="L553" s="7" t="n"/>
      <c r="M553" s="7">
        <f>IF(OR(K553="",L553=""),"",K553*L553)</f>
        <v/>
      </c>
      <c r="R553">
        <f>IF(B553="","",IF(MONTH(B553)&gt;=7,YEAR(B553)&amp;"-"&amp;(YEAR(B553)+1),(YEAR(B553)-1)&amp;"-"&amp;YEAR(B553)))</f>
        <v/>
      </c>
      <c r="S553" s="6">
        <f>IF(C553="","",SUMPRODUCT((C$2:C553=C553)*(IF(E$2:E553="BUY",F$2:F553,-F$2:F553))))</f>
        <v/>
      </c>
    </row>
    <row r="554">
      <c r="A554" s="5" t="n"/>
      <c r="B554" s="5" t="n"/>
      <c r="F554" s="6" t="n"/>
      <c r="G554" s="7" t="n"/>
      <c r="H554" s="7">
        <f>IF(OR(F554="",G554=""),"",F554*G554)</f>
        <v/>
      </c>
      <c r="I554" s="7" t="n"/>
      <c r="J554" s="7" t="n"/>
      <c r="K554" s="7">
        <f>IF(E554="","",IF(E554="BUY",-(H554+I554+J554),IF(E554="SELL",H554-I554-J554,"")))</f>
        <v/>
      </c>
      <c r="L554" s="7" t="n"/>
      <c r="M554" s="7">
        <f>IF(OR(K554="",L554=""),"",K554*L554)</f>
        <v/>
      </c>
      <c r="R554">
        <f>IF(B554="","",IF(MONTH(B554)&gt;=7,YEAR(B554)&amp;"-"&amp;(YEAR(B554)+1),(YEAR(B554)-1)&amp;"-"&amp;YEAR(B554)))</f>
        <v/>
      </c>
      <c r="S554" s="6">
        <f>IF(C554="","",SUMPRODUCT((C$2:C554=C554)*(IF(E$2:E554="BUY",F$2:F554,-F$2:F554))))</f>
        <v/>
      </c>
    </row>
    <row r="555">
      <c r="A555" s="5" t="n"/>
      <c r="B555" s="5" t="n"/>
      <c r="F555" s="6" t="n"/>
      <c r="G555" s="7" t="n"/>
      <c r="H555" s="7">
        <f>IF(OR(F555="",G555=""),"",F555*G555)</f>
        <v/>
      </c>
      <c r="I555" s="7" t="n"/>
      <c r="J555" s="7" t="n"/>
      <c r="K555" s="7">
        <f>IF(E555="","",IF(E555="BUY",-(H555+I555+J555),IF(E555="SELL",H555-I555-J555,"")))</f>
        <v/>
      </c>
      <c r="L555" s="7" t="n"/>
      <c r="M555" s="7">
        <f>IF(OR(K555="",L555=""),"",K555*L555)</f>
        <v/>
      </c>
      <c r="R555">
        <f>IF(B555="","",IF(MONTH(B555)&gt;=7,YEAR(B555)&amp;"-"&amp;(YEAR(B555)+1),(YEAR(B555)-1)&amp;"-"&amp;YEAR(B555)))</f>
        <v/>
      </c>
      <c r="S555" s="6">
        <f>IF(C555="","",SUMPRODUCT((C$2:C555=C555)*(IF(E$2:E555="BUY",F$2:F555,-F$2:F555))))</f>
        <v/>
      </c>
    </row>
    <row r="556">
      <c r="A556" s="5" t="n"/>
      <c r="B556" s="5" t="n"/>
      <c r="F556" s="6" t="n"/>
      <c r="G556" s="7" t="n"/>
      <c r="H556" s="7">
        <f>IF(OR(F556="",G556=""),"",F556*G556)</f>
        <v/>
      </c>
      <c r="I556" s="7" t="n"/>
      <c r="J556" s="7" t="n"/>
      <c r="K556" s="7">
        <f>IF(E556="","",IF(E556="BUY",-(H556+I556+J556),IF(E556="SELL",H556-I556-J556,"")))</f>
        <v/>
      </c>
      <c r="L556" s="7" t="n"/>
      <c r="M556" s="7">
        <f>IF(OR(K556="",L556=""),"",K556*L556)</f>
        <v/>
      </c>
      <c r="R556">
        <f>IF(B556="","",IF(MONTH(B556)&gt;=7,YEAR(B556)&amp;"-"&amp;(YEAR(B556)+1),(YEAR(B556)-1)&amp;"-"&amp;YEAR(B556)))</f>
        <v/>
      </c>
      <c r="S556" s="6">
        <f>IF(C556="","",SUMPRODUCT((C$2:C556=C556)*(IF(E$2:E556="BUY",F$2:F556,-F$2:F556))))</f>
        <v/>
      </c>
    </row>
    <row r="557">
      <c r="A557" s="5" t="n"/>
      <c r="B557" s="5" t="n"/>
      <c r="F557" s="6" t="n"/>
      <c r="G557" s="7" t="n"/>
      <c r="H557" s="7">
        <f>IF(OR(F557="",G557=""),"",F557*G557)</f>
        <v/>
      </c>
      <c r="I557" s="7" t="n"/>
      <c r="J557" s="7" t="n"/>
      <c r="K557" s="7">
        <f>IF(E557="","",IF(E557="BUY",-(H557+I557+J557),IF(E557="SELL",H557-I557-J557,"")))</f>
        <v/>
      </c>
      <c r="L557" s="7" t="n"/>
      <c r="M557" s="7">
        <f>IF(OR(K557="",L557=""),"",K557*L557)</f>
        <v/>
      </c>
      <c r="R557">
        <f>IF(B557="","",IF(MONTH(B557)&gt;=7,YEAR(B557)&amp;"-"&amp;(YEAR(B557)+1),(YEAR(B557)-1)&amp;"-"&amp;YEAR(B557)))</f>
        <v/>
      </c>
      <c r="S557" s="6">
        <f>IF(C557="","",SUMPRODUCT((C$2:C557=C557)*(IF(E$2:E557="BUY",F$2:F557,-F$2:F557))))</f>
        <v/>
      </c>
    </row>
    <row r="558">
      <c r="A558" s="5" t="n"/>
      <c r="B558" s="5" t="n"/>
      <c r="F558" s="6" t="n"/>
      <c r="G558" s="7" t="n"/>
      <c r="H558" s="7">
        <f>IF(OR(F558="",G558=""),"",F558*G558)</f>
        <v/>
      </c>
      <c r="I558" s="7" t="n"/>
      <c r="J558" s="7" t="n"/>
      <c r="K558" s="7">
        <f>IF(E558="","",IF(E558="BUY",-(H558+I558+J558),IF(E558="SELL",H558-I558-J558,"")))</f>
        <v/>
      </c>
      <c r="L558" s="7" t="n"/>
      <c r="M558" s="7">
        <f>IF(OR(K558="",L558=""),"",K558*L558)</f>
        <v/>
      </c>
      <c r="R558">
        <f>IF(B558="","",IF(MONTH(B558)&gt;=7,YEAR(B558)&amp;"-"&amp;(YEAR(B558)+1),(YEAR(B558)-1)&amp;"-"&amp;YEAR(B558)))</f>
        <v/>
      </c>
      <c r="S558" s="6">
        <f>IF(C558="","",SUMPRODUCT((C$2:C558=C558)*(IF(E$2:E558="BUY",F$2:F558,-F$2:F558))))</f>
        <v/>
      </c>
    </row>
    <row r="559">
      <c r="A559" s="5" t="n"/>
      <c r="B559" s="5" t="n"/>
      <c r="F559" s="6" t="n"/>
      <c r="G559" s="7" t="n"/>
      <c r="H559" s="7">
        <f>IF(OR(F559="",G559=""),"",F559*G559)</f>
        <v/>
      </c>
      <c r="I559" s="7" t="n"/>
      <c r="J559" s="7" t="n"/>
      <c r="K559" s="7">
        <f>IF(E559="","",IF(E559="BUY",-(H559+I559+J559),IF(E559="SELL",H559-I559-J559,"")))</f>
        <v/>
      </c>
      <c r="L559" s="7" t="n"/>
      <c r="M559" s="7">
        <f>IF(OR(K559="",L559=""),"",K559*L559)</f>
        <v/>
      </c>
      <c r="R559">
        <f>IF(B559="","",IF(MONTH(B559)&gt;=7,YEAR(B559)&amp;"-"&amp;(YEAR(B559)+1),(YEAR(B559)-1)&amp;"-"&amp;YEAR(B559)))</f>
        <v/>
      </c>
      <c r="S559" s="6">
        <f>IF(C559="","",SUMPRODUCT((C$2:C559=C559)*(IF(E$2:E559="BUY",F$2:F559,-F$2:F559))))</f>
        <v/>
      </c>
    </row>
    <row r="560">
      <c r="A560" s="5" t="n"/>
      <c r="B560" s="5" t="n"/>
      <c r="F560" s="6" t="n"/>
      <c r="G560" s="7" t="n"/>
      <c r="H560" s="7">
        <f>IF(OR(F560="",G560=""),"",F560*G560)</f>
        <v/>
      </c>
      <c r="I560" s="7" t="n"/>
      <c r="J560" s="7" t="n"/>
      <c r="K560" s="7">
        <f>IF(E560="","",IF(E560="BUY",-(H560+I560+J560),IF(E560="SELL",H560-I560-J560,"")))</f>
        <v/>
      </c>
      <c r="L560" s="7" t="n"/>
      <c r="M560" s="7">
        <f>IF(OR(K560="",L560=""),"",K560*L560)</f>
        <v/>
      </c>
      <c r="R560">
        <f>IF(B560="","",IF(MONTH(B560)&gt;=7,YEAR(B560)&amp;"-"&amp;(YEAR(B560)+1),(YEAR(B560)-1)&amp;"-"&amp;YEAR(B560)))</f>
        <v/>
      </c>
      <c r="S560" s="6">
        <f>IF(C560="","",SUMPRODUCT((C$2:C560=C560)*(IF(E$2:E560="BUY",F$2:F560,-F$2:F560))))</f>
        <v/>
      </c>
    </row>
    <row r="561">
      <c r="A561" s="5" t="n"/>
      <c r="B561" s="5" t="n"/>
      <c r="F561" s="6" t="n"/>
      <c r="G561" s="7" t="n"/>
      <c r="H561" s="7">
        <f>IF(OR(F561="",G561=""),"",F561*G561)</f>
        <v/>
      </c>
      <c r="I561" s="7" t="n"/>
      <c r="J561" s="7" t="n"/>
      <c r="K561" s="7">
        <f>IF(E561="","",IF(E561="BUY",-(H561+I561+J561),IF(E561="SELL",H561-I561-J561,"")))</f>
        <v/>
      </c>
      <c r="L561" s="7" t="n"/>
      <c r="M561" s="7">
        <f>IF(OR(K561="",L561=""),"",K561*L561)</f>
        <v/>
      </c>
      <c r="R561">
        <f>IF(B561="","",IF(MONTH(B561)&gt;=7,YEAR(B561)&amp;"-"&amp;(YEAR(B561)+1),(YEAR(B561)-1)&amp;"-"&amp;YEAR(B561)))</f>
        <v/>
      </c>
      <c r="S561" s="6">
        <f>IF(C561="","",SUMPRODUCT((C$2:C561=C561)*(IF(E$2:E561="BUY",F$2:F561,-F$2:F561))))</f>
        <v/>
      </c>
    </row>
    <row r="562">
      <c r="A562" s="5" t="n"/>
      <c r="B562" s="5" t="n"/>
      <c r="F562" s="6" t="n"/>
      <c r="G562" s="7" t="n"/>
      <c r="H562" s="7">
        <f>IF(OR(F562="",G562=""),"",F562*G562)</f>
        <v/>
      </c>
      <c r="I562" s="7" t="n"/>
      <c r="J562" s="7" t="n"/>
      <c r="K562" s="7">
        <f>IF(E562="","",IF(E562="BUY",-(H562+I562+J562),IF(E562="SELL",H562-I562-J562,"")))</f>
        <v/>
      </c>
      <c r="L562" s="7" t="n"/>
      <c r="M562" s="7">
        <f>IF(OR(K562="",L562=""),"",K562*L562)</f>
        <v/>
      </c>
      <c r="R562">
        <f>IF(B562="","",IF(MONTH(B562)&gt;=7,YEAR(B562)&amp;"-"&amp;(YEAR(B562)+1),(YEAR(B562)-1)&amp;"-"&amp;YEAR(B562)))</f>
        <v/>
      </c>
      <c r="S562" s="6">
        <f>IF(C562="","",SUMPRODUCT((C$2:C562=C562)*(IF(E$2:E562="BUY",F$2:F562,-F$2:F562))))</f>
        <v/>
      </c>
    </row>
    <row r="563">
      <c r="A563" s="5" t="n"/>
      <c r="B563" s="5" t="n"/>
      <c r="F563" s="6" t="n"/>
      <c r="G563" s="7" t="n"/>
      <c r="H563" s="7">
        <f>IF(OR(F563="",G563=""),"",F563*G563)</f>
        <v/>
      </c>
      <c r="I563" s="7" t="n"/>
      <c r="J563" s="7" t="n"/>
      <c r="K563" s="7">
        <f>IF(E563="","",IF(E563="BUY",-(H563+I563+J563),IF(E563="SELL",H563-I563-J563,"")))</f>
        <v/>
      </c>
      <c r="L563" s="7" t="n"/>
      <c r="M563" s="7">
        <f>IF(OR(K563="",L563=""),"",K563*L563)</f>
        <v/>
      </c>
      <c r="R563">
        <f>IF(B563="","",IF(MONTH(B563)&gt;=7,YEAR(B563)&amp;"-"&amp;(YEAR(B563)+1),(YEAR(B563)-1)&amp;"-"&amp;YEAR(B563)))</f>
        <v/>
      </c>
      <c r="S563" s="6">
        <f>IF(C563="","",SUMPRODUCT((C$2:C563=C563)*(IF(E$2:E563="BUY",F$2:F563,-F$2:F563))))</f>
        <v/>
      </c>
    </row>
    <row r="564">
      <c r="A564" s="5" t="n"/>
      <c r="B564" s="5" t="n"/>
      <c r="F564" s="6" t="n"/>
      <c r="G564" s="7" t="n"/>
      <c r="H564" s="7">
        <f>IF(OR(F564="",G564=""),"",F564*G564)</f>
        <v/>
      </c>
      <c r="I564" s="7" t="n"/>
      <c r="J564" s="7" t="n"/>
      <c r="K564" s="7">
        <f>IF(E564="","",IF(E564="BUY",-(H564+I564+J564),IF(E564="SELL",H564-I564-J564,"")))</f>
        <v/>
      </c>
      <c r="L564" s="7" t="n"/>
      <c r="M564" s="7">
        <f>IF(OR(K564="",L564=""),"",K564*L564)</f>
        <v/>
      </c>
      <c r="R564">
        <f>IF(B564="","",IF(MONTH(B564)&gt;=7,YEAR(B564)&amp;"-"&amp;(YEAR(B564)+1),(YEAR(B564)-1)&amp;"-"&amp;YEAR(B564)))</f>
        <v/>
      </c>
      <c r="S564" s="6">
        <f>IF(C564="","",SUMPRODUCT((C$2:C564=C564)*(IF(E$2:E564="BUY",F$2:F564,-F$2:F564))))</f>
        <v/>
      </c>
    </row>
    <row r="565">
      <c r="A565" s="5" t="n"/>
      <c r="B565" s="5" t="n"/>
      <c r="F565" s="6" t="n"/>
      <c r="G565" s="7" t="n"/>
      <c r="H565" s="7">
        <f>IF(OR(F565="",G565=""),"",F565*G565)</f>
        <v/>
      </c>
      <c r="I565" s="7" t="n"/>
      <c r="J565" s="7" t="n"/>
      <c r="K565" s="7">
        <f>IF(E565="","",IF(E565="BUY",-(H565+I565+J565),IF(E565="SELL",H565-I565-J565,"")))</f>
        <v/>
      </c>
      <c r="L565" s="7" t="n"/>
      <c r="M565" s="7">
        <f>IF(OR(K565="",L565=""),"",K565*L565)</f>
        <v/>
      </c>
      <c r="R565">
        <f>IF(B565="","",IF(MONTH(B565)&gt;=7,YEAR(B565)&amp;"-"&amp;(YEAR(B565)+1),(YEAR(B565)-1)&amp;"-"&amp;YEAR(B565)))</f>
        <v/>
      </c>
      <c r="S565" s="6">
        <f>IF(C565="","",SUMPRODUCT((C$2:C565=C565)*(IF(E$2:E565="BUY",F$2:F565,-F$2:F565))))</f>
        <v/>
      </c>
    </row>
    <row r="566">
      <c r="A566" s="5" t="n"/>
      <c r="B566" s="5" t="n"/>
      <c r="F566" s="6" t="n"/>
      <c r="G566" s="7" t="n"/>
      <c r="H566" s="7">
        <f>IF(OR(F566="",G566=""),"",F566*G566)</f>
        <v/>
      </c>
      <c r="I566" s="7" t="n"/>
      <c r="J566" s="7" t="n"/>
      <c r="K566" s="7">
        <f>IF(E566="","",IF(E566="BUY",-(H566+I566+J566),IF(E566="SELL",H566-I566-J566,"")))</f>
        <v/>
      </c>
      <c r="L566" s="7" t="n"/>
      <c r="M566" s="7">
        <f>IF(OR(K566="",L566=""),"",K566*L566)</f>
        <v/>
      </c>
      <c r="R566">
        <f>IF(B566="","",IF(MONTH(B566)&gt;=7,YEAR(B566)&amp;"-"&amp;(YEAR(B566)+1),(YEAR(B566)-1)&amp;"-"&amp;YEAR(B566)))</f>
        <v/>
      </c>
      <c r="S566" s="6">
        <f>IF(C566="","",SUMPRODUCT((C$2:C566=C566)*(IF(E$2:E566="BUY",F$2:F566,-F$2:F566))))</f>
        <v/>
      </c>
    </row>
    <row r="567">
      <c r="A567" s="5" t="n"/>
      <c r="B567" s="5" t="n"/>
      <c r="F567" s="6" t="n"/>
      <c r="G567" s="7" t="n"/>
      <c r="H567" s="7">
        <f>IF(OR(F567="",G567=""),"",F567*G567)</f>
        <v/>
      </c>
      <c r="I567" s="7" t="n"/>
      <c r="J567" s="7" t="n"/>
      <c r="K567" s="7">
        <f>IF(E567="","",IF(E567="BUY",-(H567+I567+J567),IF(E567="SELL",H567-I567-J567,"")))</f>
        <v/>
      </c>
      <c r="L567" s="7" t="n"/>
      <c r="M567" s="7">
        <f>IF(OR(K567="",L567=""),"",K567*L567)</f>
        <v/>
      </c>
      <c r="R567">
        <f>IF(B567="","",IF(MONTH(B567)&gt;=7,YEAR(B567)&amp;"-"&amp;(YEAR(B567)+1),(YEAR(B567)-1)&amp;"-"&amp;YEAR(B567)))</f>
        <v/>
      </c>
      <c r="S567" s="6">
        <f>IF(C567="","",SUMPRODUCT((C$2:C567=C567)*(IF(E$2:E567="BUY",F$2:F567,-F$2:F567))))</f>
        <v/>
      </c>
    </row>
    <row r="568">
      <c r="A568" s="5" t="n"/>
      <c r="B568" s="5" t="n"/>
      <c r="F568" s="6" t="n"/>
      <c r="G568" s="7" t="n"/>
      <c r="H568" s="7">
        <f>IF(OR(F568="",G568=""),"",F568*G568)</f>
        <v/>
      </c>
      <c r="I568" s="7" t="n"/>
      <c r="J568" s="7" t="n"/>
      <c r="K568" s="7">
        <f>IF(E568="","",IF(E568="BUY",-(H568+I568+J568),IF(E568="SELL",H568-I568-J568,"")))</f>
        <v/>
      </c>
      <c r="L568" s="7" t="n"/>
      <c r="M568" s="7">
        <f>IF(OR(K568="",L568=""),"",K568*L568)</f>
        <v/>
      </c>
      <c r="R568">
        <f>IF(B568="","",IF(MONTH(B568)&gt;=7,YEAR(B568)&amp;"-"&amp;(YEAR(B568)+1),(YEAR(B568)-1)&amp;"-"&amp;YEAR(B568)))</f>
        <v/>
      </c>
      <c r="S568" s="6">
        <f>IF(C568="","",SUMPRODUCT((C$2:C568=C568)*(IF(E$2:E568="BUY",F$2:F568,-F$2:F568))))</f>
        <v/>
      </c>
    </row>
    <row r="569">
      <c r="A569" s="5" t="n"/>
      <c r="B569" s="5" t="n"/>
      <c r="F569" s="6" t="n"/>
      <c r="G569" s="7" t="n"/>
      <c r="H569" s="7">
        <f>IF(OR(F569="",G569=""),"",F569*G569)</f>
        <v/>
      </c>
      <c r="I569" s="7" t="n"/>
      <c r="J569" s="7" t="n"/>
      <c r="K569" s="7">
        <f>IF(E569="","",IF(E569="BUY",-(H569+I569+J569),IF(E569="SELL",H569-I569-J569,"")))</f>
        <v/>
      </c>
      <c r="L569" s="7" t="n"/>
      <c r="M569" s="7">
        <f>IF(OR(K569="",L569=""),"",K569*L569)</f>
        <v/>
      </c>
      <c r="R569">
        <f>IF(B569="","",IF(MONTH(B569)&gt;=7,YEAR(B569)&amp;"-"&amp;(YEAR(B569)+1),(YEAR(B569)-1)&amp;"-"&amp;YEAR(B569)))</f>
        <v/>
      </c>
      <c r="S569" s="6">
        <f>IF(C569="","",SUMPRODUCT((C$2:C569=C569)*(IF(E$2:E569="BUY",F$2:F569,-F$2:F569))))</f>
        <v/>
      </c>
    </row>
    <row r="570">
      <c r="A570" s="5" t="n"/>
      <c r="B570" s="5" t="n"/>
      <c r="F570" s="6" t="n"/>
      <c r="G570" s="7" t="n"/>
      <c r="H570" s="7">
        <f>IF(OR(F570="",G570=""),"",F570*G570)</f>
        <v/>
      </c>
      <c r="I570" s="7" t="n"/>
      <c r="J570" s="7" t="n"/>
      <c r="K570" s="7">
        <f>IF(E570="","",IF(E570="BUY",-(H570+I570+J570),IF(E570="SELL",H570-I570-J570,"")))</f>
        <v/>
      </c>
      <c r="L570" s="7" t="n"/>
      <c r="M570" s="7">
        <f>IF(OR(K570="",L570=""),"",K570*L570)</f>
        <v/>
      </c>
      <c r="R570">
        <f>IF(B570="","",IF(MONTH(B570)&gt;=7,YEAR(B570)&amp;"-"&amp;(YEAR(B570)+1),(YEAR(B570)-1)&amp;"-"&amp;YEAR(B570)))</f>
        <v/>
      </c>
      <c r="S570" s="6">
        <f>IF(C570="","",SUMPRODUCT((C$2:C570=C570)*(IF(E$2:E570="BUY",F$2:F570,-F$2:F570))))</f>
        <v/>
      </c>
    </row>
    <row r="571">
      <c r="A571" s="5" t="n"/>
      <c r="B571" s="5" t="n"/>
      <c r="F571" s="6" t="n"/>
      <c r="G571" s="7" t="n"/>
      <c r="H571" s="7">
        <f>IF(OR(F571="",G571=""),"",F571*G571)</f>
        <v/>
      </c>
      <c r="I571" s="7" t="n"/>
      <c r="J571" s="7" t="n"/>
      <c r="K571" s="7">
        <f>IF(E571="","",IF(E571="BUY",-(H571+I571+J571),IF(E571="SELL",H571-I571-J571,"")))</f>
        <v/>
      </c>
      <c r="L571" s="7" t="n"/>
      <c r="M571" s="7">
        <f>IF(OR(K571="",L571=""),"",K571*L571)</f>
        <v/>
      </c>
      <c r="R571">
        <f>IF(B571="","",IF(MONTH(B571)&gt;=7,YEAR(B571)&amp;"-"&amp;(YEAR(B571)+1),(YEAR(B571)-1)&amp;"-"&amp;YEAR(B571)))</f>
        <v/>
      </c>
      <c r="S571" s="6">
        <f>IF(C571="","",SUMPRODUCT((C$2:C571=C571)*(IF(E$2:E571="BUY",F$2:F571,-F$2:F571))))</f>
        <v/>
      </c>
    </row>
    <row r="572">
      <c r="A572" s="5" t="n"/>
      <c r="B572" s="5" t="n"/>
      <c r="F572" s="6" t="n"/>
      <c r="G572" s="7" t="n"/>
      <c r="H572" s="7">
        <f>IF(OR(F572="",G572=""),"",F572*G572)</f>
        <v/>
      </c>
      <c r="I572" s="7" t="n"/>
      <c r="J572" s="7" t="n"/>
      <c r="K572" s="7">
        <f>IF(E572="","",IF(E572="BUY",-(H572+I572+J572),IF(E572="SELL",H572-I572-J572,"")))</f>
        <v/>
      </c>
      <c r="L572" s="7" t="n"/>
      <c r="M572" s="7">
        <f>IF(OR(K572="",L572=""),"",K572*L572)</f>
        <v/>
      </c>
      <c r="R572">
        <f>IF(B572="","",IF(MONTH(B572)&gt;=7,YEAR(B572)&amp;"-"&amp;(YEAR(B572)+1),(YEAR(B572)-1)&amp;"-"&amp;YEAR(B572)))</f>
        <v/>
      </c>
      <c r="S572" s="6">
        <f>IF(C572="","",SUMPRODUCT((C$2:C572=C572)*(IF(E$2:E572="BUY",F$2:F572,-F$2:F572))))</f>
        <v/>
      </c>
    </row>
    <row r="573">
      <c r="A573" s="5" t="n"/>
      <c r="B573" s="5" t="n"/>
      <c r="F573" s="6" t="n"/>
      <c r="G573" s="7" t="n"/>
      <c r="H573" s="7">
        <f>IF(OR(F573="",G573=""),"",F573*G573)</f>
        <v/>
      </c>
      <c r="I573" s="7" t="n"/>
      <c r="J573" s="7" t="n"/>
      <c r="K573" s="7">
        <f>IF(E573="","",IF(E573="BUY",-(H573+I573+J573),IF(E573="SELL",H573-I573-J573,"")))</f>
        <v/>
      </c>
      <c r="L573" s="7" t="n"/>
      <c r="M573" s="7">
        <f>IF(OR(K573="",L573=""),"",K573*L573)</f>
        <v/>
      </c>
      <c r="R573">
        <f>IF(B573="","",IF(MONTH(B573)&gt;=7,YEAR(B573)&amp;"-"&amp;(YEAR(B573)+1),(YEAR(B573)-1)&amp;"-"&amp;YEAR(B573)))</f>
        <v/>
      </c>
      <c r="S573" s="6">
        <f>IF(C573="","",SUMPRODUCT((C$2:C573=C573)*(IF(E$2:E573="BUY",F$2:F573,-F$2:F573))))</f>
        <v/>
      </c>
    </row>
    <row r="574">
      <c r="A574" s="5" t="n"/>
      <c r="B574" s="5" t="n"/>
      <c r="F574" s="6" t="n"/>
      <c r="G574" s="7" t="n"/>
      <c r="H574" s="7">
        <f>IF(OR(F574="",G574=""),"",F574*G574)</f>
        <v/>
      </c>
      <c r="I574" s="7" t="n"/>
      <c r="J574" s="7" t="n"/>
      <c r="K574" s="7">
        <f>IF(E574="","",IF(E574="BUY",-(H574+I574+J574),IF(E574="SELL",H574-I574-J574,"")))</f>
        <v/>
      </c>
      <c r="L574" s="7" t="n"/>
      <c r="M574" s="7">
        <f>IF(OR(K574="",L574=""),"",K574*L574)</f>
        <v/>
      </c>
      <c r="R574">
        <f>IF(B574="","",IF(MONTH(B574)&gt;=7,YEAR(B574)&amp;"-"&amp;(YEAR(B574)+1),(YEAR(B574)-1)&amp;"-"&amp;YEAR(B574)))</f>
        <v/>
      </c>
      <c r="S574" s="6">
        <f>IF(C574="","",SUMPRODUCT((C$2:C574=C574)*(IF(E$2:E574="BUY",F$2:F574,-F$2:F574))))</f>
        <v/>
      </c>
    </row>
    <row r="575">
      <c r="A575" s="5" t="n"/>
      <c r="B575" s="5" t="n"/>
      <c r="F575" s="6" t="n"/>
      <c r="G575" s="7" t="n"/>
      <c r="H575" s="7">
        <f>IF(OR(F575="",G575=""),"",F575*G575)</f>
        <v/>
      </c>
      <c r="I575" s="7" t="n"/>
      <c r="J575" s="7" t="n"/>
      <c r="K575" s="7">
        <f>IF(E575="","",IF(E575="BUY",-(H575+I575+J575),IF(E575="SELL",H575-I575-J575,"")))</f>
        <v/>
      </c>
      <c r="L575" s="7" t="n"/>
      <c r="M575" s="7">
        <f>IF(OR(K575="",L575=""),"",K575*L575)</f>
        <v/>
      </c>
      <c r="R575">
        <f>IF(B575="","",IF(MONTH(B575)&gt;=7,YEAR(B575)&amp;"-"&amp;(YEAR(B575)+1),(YEAR(B575)-1)&amp;"-"&amp;YEAR(B575)))</f>
        <v/>
      </c>
      <c r="S575" s="6">
        <f>IF(C575="","",SUMPRODUCT((C$2:C575=C575)*(IF(E$2:E575="BUY",F$2:F575,-F$2:F575))))</f>
        <v/>
      </c>
    </row>
    <row r="576">
      <c r="A576" s="5" t="n"/>
      <c r="B576" s="5" t="n"/>
      <c r="F576" s="6" t="n"/>
      <c r="G576" s="7" t="n"/>
      <c r="H576" s="7">
        <f>IF(OR(F576="",G576=""),"",F576*G576)</f>
        <v/>
      </c>
      <c r="I576" s="7" t="n"/>
      <c r="J576" s="7" t="n"/>
      <c r="K576" s="7">
        <f>IF(E576="","",IF(E576="BUY",-(H576+I576+J576),IF(E576="SELL",H576-I576-J576,"")))</f>
        <v/>
      </c>
      <c r="L576" s="7" t="n"/>
      <c r="M576" s="7">
        <f>IF(OR(K576="",L576=""),"",K576*L576)</f>
        <v/>
      </c>
      <c r="R576">
        <f>IF(B576="","",IF(MONTH(B576)&gt;=7,YEAR(B576)&amp;"-"&amp;(YEAR(B576)+1),(YEAR(B576)-1)&amp;"-"&amp;YEAR(B576)))</f>
        <v/>
      </c>
      <c r="S576" s="6">
        <f>IF(C576="","",SUMPRODUCT((C$2:C576=C576)*(IF(E$2:E576="BUY",F$2:F576,-F$2:F576))))</f>
        <v/>
      </c>
    </row>
    <row r="577">
      <c r="A577" s="5" t="n"/>
      <c r="B577" s="5" t="n"/>
      <c r="F577" s="6" t="n"/>
      <c r="G577" s="7" t="n"/>
      <c r="H577" s="7">
        <f>IF(OR(F577="",G577=""),"",F577*G577)</f>
        <v/>
      </c>
      <c r="I577" s="7" t="n"/>
      <c r="J577" s="7" t="n"/>
      <c r="K577" s="7">
        <f>IF(E577="","",IF(E577="BUY",-(H577+I577+J577),IF(E577="SELL",H577-I577-J577,"")))</f>
        <v/>
      </c>
      <c r="L577" s="7" t="n"/>
      <c r="M577" s="7">
        <f>IF(OR(K577="",L577=""),"",K577*L577)</f>
        <v/>
      </c>
      <c r="R577">
        <f>IF(B577="","",IF(MONTH(B577)&gt;=7,YEAR(B577)&amp;"-"&amp;(YEAR(B577)+1),(YEAR(B577)-1)&amp;"-"&amp;YEAR(B577)))</f>
        <v/>
      </c>
      <c r="S577" s="6">
        <f>IF(C577="","",SUMPRODUCT((C$2:C577=C577)*(IF(E$2:E577="BUY",F$2:F577,-F$2:F577))))</f>
        <v/>
      </c>
    </row>
    <row r="578">
      <c r="A578" s="5" t="n"/>
      <c r="B578" s="5" t="n"/>
      <c r="F578" s="6" t="n"/>
      <c r="G578" s="7" t="n"/>
      <c r="H578" s="7">
        <f>IF(OR(F578="",G578=""),"",F578*G578)</f>
        <v/>
      </c>
      <c r="I578" s="7" t="n"/>
      <c r="J578" s="7" t="n"/>
      <c r="K578" s="7">
        <f>IF(E578="","",IF(E578="BUY",-(H578+I578+J578),IF(E578="SELL",H578-I578-J578,"")))</f>
        <v/>
      </c>
      <c r="L578" s="7" t="n"/>
      <c r="M578" s="7">
        <f>IF(OR(K578="",L578=""),"",K578*L578)</f>
        <v/>
      </c>
      <c r="R578">
        <f>IF(B578="","",IF(MONTH(B578)&gt;=7,YEAR(B578)&amp;"-"&amp;(YEAR(B578)+1),(YEAR(B578)-1)&amp;"-"&amp;YEAR(B578)))</f>
        <v/>
      </c>
      <c r="S578" s="6">
        <f>IF(C578="","",SUMPRODUCT((C$2:C578=C578)*(IF(E$2:E578="BUY",F$2:F578,-F$2:F578))))</f>
        <v/>
      </c>
    </row>
    <row r="579">
      <c r="A579" s="5" t="n"/>
      <c r="B579" s="5" t="n"/>
      <c r="F579" s="6" t="n"/>
      <c r="G579" s="7" t="n"/>
      <c r="H579" s="7">
        <f>IF(OR(F579="",G579=""),"",F579*G579)</f>
        <v/>
      </c>
      <c r="I579" s="7" t="n"/>
      <c r="J579" s="7" t="n"/>
      <c r="K579" s="7">
        <f>IF(E579="","",IF(E579="BUY",-(H579+I579+J579),IF(E579="SELL",H579-I579-J579,"")))</f>
        <v/>
      </c>
      <c r="L579" s="7" t="n"/>
      <c r="M579" s="7">
        <f>IF(OR(K579="",L579=""),"",K579*L579)</f>
        <v/>
      </c>
      <c r="R579">
        <f>IF(B579="","",IF(MONTH(B579)&gt;=7,YEAR(B579)&amp;"-"&amp;(YEAR(B579)+1),(YEAR(B579)-1)&amp;"-"&amp;YEAR(B579)))</f>
        <v/>
      </c>
      <c r="S579" s="6">
        <f>IF(C579="","",SUMPRODUCT((C$2:C579=C579)*(IF(E$2:E579="BUY",F$2:F579,-F$2:F579))))</f>
        <v/>
      </c>
    </row>
    <row r="580">
      <c r="A580" s="5" t="n"/>
      <c r="B580" s="5" t="n"/>
      <c r="F580" s="6" t="n"/>
      <c r="G580" s="7" t="n"/>
      <c r="H580" s="7">
        <f>IF(OR(F580="",G580=""),"",F580*G580)</f>
        <v/>
      </c>
      <c r="I580" s="7" t="n"/>
      <c r="J580" s="7" t="n"/>
      <c r="K580" s="7">
        <f>IF(E580="","",IF(E580="BUY",-(H580+I580+J580),IF(E580="SELL",H580-I580-J580,"")))</f>
        <v/>
      </c>
      <c r="L580" s="7" t="n"/>
      <c r="M580" s="7">
        <f>IF(OR(K580="",L580=""),"",K580*L580)</f>
        <v/>
      </c>
      <c r="R580">
        <f>IF(B580="","",IF(MONTH(B580)&gt;=7,YEAR(B580)&amp;"-"&amp;(YEAR(B580)+1),(YEAR(B580)-1)&amp;"-"&amp;YEAR(B580)))</f>
        <v/>
      </c>
      <c r="S580" s="6">
        <f>IF(C580="","",SUMPRODUCT((C$2:C580=C580)*(IF(E$2:E580="BUY",F$2:F580,-F$2:F580))))</f>
        <v/>
      </c>
    </row>
    <row r="581">
      <c r="A581" s="5" t="n"/>
      <c r="B581" s="5" t="n"/>
      <c r="F581" s="6" t="n"/>
      <c r="G581" s="7" t="n"/>
      <c r="H581" s="7">
        <f>IF(OR(F581="",G581=""),"",F581*G581)</f>
        <v/>
      </c>
      <c r="I581" s="7" t="n"/>
      <c r="J581" s="7" t="n"/>
      <c r="K581" s="7">
        <f>IF(E581="","",IF(E581="BUY",-(H581+I581+J581),IF(E581="SELL",H581-I581-J581,"")))</f>
        <v/>
      </c>
      <c r="L581" s="7" t="n"/>
      <c r="M581" s="7">
        <f>IF(OR(K581="",L581=""),"",K581*L581)</f>
        <v/>
      </c>
      <c r="R581">
        <f>IF(B581="","",IF(MONTH(B581)&gt;=7,YEAR(B581)&amp;"-"&amp;(YEAR(B581)+1),(YEAR(B581)-1)&amp;"-"&amp;YEAR(B581)))</f>
        <v/>
      </c>
      <c r="S581" s="6">
        <f>IF(C581="","",SUMPRODUCT((C$2:C581=C581)*(IF(E$2:E581="BUY",F$2:F581,-F$2:F581))))</f>
        <v/>
      </c>
    </row>
    <row r="582">
      <c r="A582" s="5" t="n"/>
      <c r="B582" s="5" t="n"/>
      <c r="F582" s="6" t="n"/>
      <c r="G582" s="7" t="n"/>
      <c r="H582" s="7">
        <f>IF(OR(F582="",G582=""),"",F582*G582)</f>
        <v/>
      </c>
      <c r="I582" s="7" t="n"/>
      <c r="J582" s="7" t="n"/>
      <c r="K582" s="7">
        <f>IF(E582="","",IF(E582="BUY",-(H582+I582+J582),IF(E582="SELL",H582-I582-J582,"")))</f>
        <v/>
      </c>
      <c r="L582" s="7" t="n"/>
      <c r="M582" s="7">
        <f>IF(OR(K582="",L582=""),"",K582*L582)</f>
        <v/>
      </c>
      <c r="R582">
        <f>IF(B582="","",IF(MONTH(B582)&gt;=7,YEAR(B582)&amp;"-"&amp;(YEAR(B582)+1),(YEAR(B582)-1)&amp;"-"&amp;YEAR(B582)))</f>
        <v/>
      </c>
      <c r="S582" s="6">
        <f>IF(C582="","",SUMPRODUCT((C$2:C582=C582)*(IF(E$2:E582="BUY",F$2:F582,-F$2:F582))))</f>
        <v/>
      </c>
    </row>
    <row r="583">
      <c r="A583" s="5" t="n"/>
      <c r="B583" s="5" t="n"/>
      <c r="F583" s="6" t="n"/>
      <c r="G583" s="7" t="n"/>
      <c r="H583" s="7">
        <f>IF(OR(F583="",G583=""),"",F583*G583)</f>
        <v/>
      </c>
      <c r="I583" s="7" t="n"/>
      <c r="J583" s="7" t="n"/>
      <c r="K583" s="7">
        <f>IF(E583="","",IF(E583="BUY",-(H583+I583+J583),IF(E583="SELL",H583-I583-J583,"")))</f>
        <v/>
      </c>
      <c r="L583" s="7" t="n"/>
      <c r="M583" s="7">
        <f>IF(OR(K583="",L583=""),"",K583*L583)</f>
        <v/>
      </c>
      <c r="R583">
        <f>IF(B583="","",IF(MONTH(B583)&gt;=7,YEAR(B583)&amp;"-"&amp;(YEAR(B583)+1),(YEAR(B583)-1)&amp;"-"&amp;YEAR(B583)))</f>
        <v/>
      </c>
      <c r="S583" s="6">
        <f>IF(C583="","",SUMPRODUCT((C$2:C583=C583)*(IF(E$2:E583="BUY",F$2:F583,-F$2:F583))))</f>
        <v/>
      </c>
    </row>
    <row r="584">
      <c r="A584" s="5" t="n"/>
      <c r="B584" s="5" t="n"/>
      <c r="F584" s="6" t="n"/>
      <c r="G584" s="7" t="n"/>
      <c r="H584" s="7">
        <f>IF(OR(F584="",G584=""),"",F584*G584)</f>
        <v/>
      </c>
      <c r="I584" s="7" t="n"/>
      <c r="J584" s="7" t="n"/>
      <c r="K584" s="7">
        <f>IF(E584="","",IF(E584="BUY",-(H584+I584+J584),IF(E584="SELL",H584-I584-J584,"")))</f>
        <v/>
      </c>
      <c r="L584" s="7" t="n"/>
      <c r="M584" s="7">
        <f>IF(OR(K584="",L584=""),"",K584*L584)</f>
        <v/>
      </c>
      <c r="R584">
        <f>IF(B584="","",IF(MONTH(B584)&gt;=7,YEAR(B584)&amp;"-"&amp;(YEAR(B584)+1),(YEAR(B584)-1)&amp;"-"&amp;YEAR(B584)))</f>
        <v/>
      </c>
      <c r="S584" s="6">
        <f>IF(C584="","",SUMPRODUCT((C$2:C584=C584)*(IF(E$2:E584="BUY",F$2:F584,-F$2:F584))))</f>
        <v/>
      </c>
    </row>
    <row r="585">
      <c r="A585" s="5" t="n"/>
      <c r="B585" s="5" t="n"/>
      <c r="F585" s="6" t="n"/>
      <c r="G585" s="7" t="n"/>
      <c r="H585" s="7">
        <f>IF(OR(F585="",G585=""),"",F585*G585)</f>
        <v/>
      </c>
      <c r="I585" s="7" t="n"/>
      <c r="J585" s="7" t="n"/>
      <c r="K585" s="7">
        <f>IF(E585="","",IF(E585="BUY",-(H585+I585+J585),IF(E585="SELL",H585-I585-J585,"")))</f>
        <v/>
      </c>
      <c r="L585" s="7" t="n"/>
      <c r="M585" s="7">
        <f>IF(OR(K585="",L585=""),"",K585*L585)</f>
        <v/>
      </c>
      <c r="R585">
        <f>IF(B585="","",IF(MONTH(B585)&gt;=7,YEAR(B585)&amp;"-"&amp;(YEAR(B585)+1),(YEAR(B585)-1)&amp;"-"&amp;YEAR(B585)))</f>
        <v/>
      </c>
      <c r="S585" s="6">
        <f>IF(C585="","",SUMPRODUCT((C$2:C585=C585)*(IF(E$2:E585="BUY",F$2:F585,-F$2:F585))))</f>
        <v/>
      </c>
    </row>
    <row r="586">
      <c r="A586" s="5" t="n"/>
      <c r="B586" s="5" t="n"/>
      <c r="F586" s="6" t="n"/>
      <c r="G586" s="7" t="n"/>
      <c r="H586" s="7">
        <f>IF(OR(F586="",G586=""),"",F586*G586)</f>
        <v/>
      </c>
      <c r="I586" s="7" t="n"/>
      <c r="J586" s="7" t="n"/>
      <c r="K586" s="7">
        <f>IF(E586="","",IF(E586="BUY",-(H586+I586+J586),IF(E586="SELL",H586-I586-J586,"")))</f>
        <v/>
      </c>
      <c r="L586" s="7" t="n"/>
      <c r="M586" s="7">
        <f>IF(OR(K586="",L586=""),"",K586*L586)</f>
        <v/>
      </c>
      <c r="R586">
        <f>IF(B586="","",IF(MONTH(B586)&gt;=7,YEAR(B586)&amp;"-"&amp;(YEAR(B586)+1),(YEAR(B586)-1)&amp;"-"&amp;YEAR(B586)))</f>
        <v/>
      </c>
      <c r="S586" s="6">
        <f>IF(C586="","",SUMPRODUCT((C$2:C586=C586)*(IF(E$2:E586="BUY",F$2:F586,-F$2:F586))))</f>
        <v/>
      </c>
    </row>
    <row r="587">
      <c r="A587" s="5" t="n"/>
      <c r="B587" s="5" t="n"/>
      <c r="F587" s="6" t="n"/>
      <c r="G587" s="7" t="n"/>
      <c r="H587" s="7">
        <f>IF(OR(F587="",G587=""),"",F587*G587)</f>
        <v/>
      </c>
      <c r="I587" s="7" t="n"/>
      <c r="J587" s="7" t="n"/>
      <c r="K587" s="7">
        <f>IF(E587="","",IF(E587="BUY",-(H587+I587+J587),IF(E587="SELL",H587-I587-J587,"")))</f>
        <v/>
      </c>
      <c r="L587" s="7" t="n"/>
      <c r="M587" s="7">
        <f>IF(OR(K587="",L587=""),"",K587*L587)</f>
        <v/>
      </c>
      <c r="R587">
        <f>IF(B587="","",IF(MONTH(B587)&gt;=7,YEAR(B587)&amp;"-"&amp;(YEAR(B587)+1),(YEAR(B587)-1)&amp;"-"&amp;YEAR(B587)))</f>
        <v/>
      </c>
      <c r="S587" s="6">
        <f>IF(C587="","",SUMPRODUCT((C$2:C587=C587)*(IF(E$2:E587="BUY",F$2:F587,-F$2:F587))))</f>
        <v/>
      </c>
    </row>
    <row r="588">
      <c r="A588" s="5" t="n"/>
      <c r="B588" s="5" t="n"/>
      <c r="F588" s="6" t="n"/>
      <c r="G588" s="7" t="n"/>
      <c r="H588" s="7">
        <f>IF(OR(F588="",G588=""),"",F588*G588)</f>
        <v/>
      </c>
      <c r="I588" s="7" t="n"/>
      <c r="J588" s="7" t="n"/>
      <c r="K588" s="7">
        <f>IF(E588="","",IF(E588="BUY",-(H588+I588+J588),IF(E588="SELL",H588-I588-J588,"")))</f>
        <v/>
      </c>
      <c r="L588" s="7" t="n"/>
      <c r="M588" s="7">
        <f>IF(OR(K588="",L588=""),"",K588*L588)</f>
        <v/>
      </c>
      <c r="R588">
        <f>IF(B588="","",IF(MONTH(B588)&gt;=7,YEAR(B588)&amp;"-"&amp;(YEAR(B588)+1),(YEAR(B588)-1)&amp;"-"&amp;YEAR(B588)))</f>
        <v/>
      </c>
      <c r="S588" s="6">
        <f>IF(C588="","",SUMPRODUCT((C$2:C588=C588)*(IF(E$2:E588="BUY",F$2:F588,-F$2:F588))))</f>
        <v/>
      </c>
    </row>
    <row r="589">
      <c r="A589" s="5" t="n"/>
      <c r="B589" s="5" t="n"/>
      <c r="F589" s="6" t="n"/>
      <c r="G589" s="7" t="n"/>
      <c r="H589" s="7">
        <f>IF(OR(F589="",G589=""),"",F589*G589)</f>
        <v/>
      </c>
      <c r="I589" s="7" t="n"/>
      <c r="J589" s="7" t="n"/>
      <c r="K589" s="7">
        <f>IF(E589="","",IF(E589="BUY",-(H589+I589+J589),IF(E589="SELL",H589-I589-J589,"")))</f>
        <v/>
      </c>
      <c r="L589" s="7" t="n"/>
      <c r="M589" s="7">
        <f>IF(OR(K589="",L589=""),"",K589*L589)</f>
        <v/>
      </c>
      <c r="R589">
        <f>IF(B589="","",IF(MONTH(B589)&gt;=7,YEAR(B589)&amp;"-"&amp;(YEAR(B589)+1),(YEAR(B589)-1)&amp;"-"&amp;YEAR(B589)))</f>
        <v/>
      </c>
      <c r="S589" s="6">
        <f>IF(C589="","",SUMPRODUCT((C$2:C589=C589)*(IF(E$2:E589="BUY",F$2:F589,-F$2:F589))))</f>
        <v/>
      </c>
    </row>
    <row r="590">
      <c r="A590" s="5" t="n"/>
      <c r="B590" s="5" t="n"/>
      <c r="F590" s="6" t="n"/>
      <c r="G590" s="7" t="n"/>
      <c r="H590" s="7">
        <f>IF(OR(F590="",G590=""),"",F590*G590)</f>
        <v/>
      </c>
      <c r="I590" s="7" t="n"/>
      <c r="J590" s="7" t="n"/>
      <c r="K590" s="7">
        <f>IF(E590="","",IF(E590="BUY",-(H590+I590+J590),IF(E590="SELL",H590-I590-J590,"")))</f>
        <v/>
      </c>
      <c r="L590" s="7" t="n"/>
      <c r="M590" s="7">
        <f>IF(OR(K590="",L590=""),"",K590*L590)</f>
        <v/>
      </c>
      <c r="R590">
        <f>IF(B590="","",IF(MONTH(B590)&gt;=7,YEAR(B590)&amp;"-"&amp;(YEAR(B590)+1),(YEAR(B590)-1)&amp;"-"&amp;YEAR(B590)))</f>
        <v/>
      </c>
      <c r="S590" s="6">
        <f>IF(C590="","",SUMPRODUCT((C$2:C590=C590)*(IF(E$2:E590="BUY",F$2:F590,-F$2:F590))))</f>
        <v/>
      </c>
    </row>
    <row r="591">
      <c r="A591" s="5" t="n"/>
      <c r="B591" s="5" t="n"/>
      <c r="F591" s="6" t="n"/>
      <c r="G591" s="7" t="n"/>
      <c r="H591" s="7">
        <f>IF(OR(F591="",G591=""),"",F591*G591)</f>
        <v/>
      </c>
      <c r="I591" s="7" t="n"/>
      <c r="J591" s="7" t="n"/>
      <c r="K591" s="7">
        <f>IF(E591="","",IF(E591="BUY",-(H591+I591+J591),IF(E591="SELL",H591-I591-J591,"")))</f>
        <v/>
      </c>
      <c r="L591" s="7" t="n"/>
      <c r="M591" s="7">
        <f>IF(OR(K591="",L591=""),"",K591*L591)</f>
        <v/>
      </c>
      <c r="R591">
        <f>IF(B591="","",IF(MONTH(B591)&gt;=7,YEAR(B591)&amp;"-"&amp;(YEAR(B591)+1),(YEAR(B591)-1)&amp;"-"&amp;YEAR(B591)))</f>
        <v/>
      </c>
      <c r="S591" s="6">
        <f>IF(C591="","",SUMPRODUCT((C$2:C591=C591)*(IF(E$2:E591="BUY",F$2:F591,-F$2:F591))))</f>
        <v/>
      </c>
    </row>
    <row r="592">
      <c r="A592" s="5" t="n"/>
      <c r="B592" s="5" t="n"/>
      <c r="F592" s="6" t="n"/>
      <c r="G592" s="7" t="n"/>
      <c r="H592" s="7">
        <f>IF(OR(F592="",G592=""),"",F592*G592)</f>
        <v/>
      </c>
      <c r="I592" s="7" t="n"/>
      <c r="J592" s="7" t="n"/>
      <c r="K592" s="7">
        <f>IF(E592="","",IF(E592="BUY",-(H592+I592+J592),IF(E592="SELL",H592-I592-J592,"")))</f>
        <v/>
      </c>
      <c r="L592" s="7" t="n"/>
      <c r="M592" s="7">
        <f>IF(OR(K592="",L592=""),"",K592*L592)</f>
        <v/>
      </c>
      <c r="R592">
        <f>IF(B592="","",IF(MONTH(B592)&gt;=7,YEAR(B592)&amp;"-"&amp;(YEAR(B592)+1),(YEAR(B592)-1)&amp;"-"&amp;YEAR(B592)))</f>
        <v/>
      </c>
      <c r="S592" s="6">
        <f>IF(C592="","",SUMPRODUCT((C$2:C592=C592)*(IF(E$2:E592="BUY",F$2:F592,-F$2:F592))))</f>
        <v/>
      </c>
    </row>
    <row r="593">
      <c r="A593" s="5" t="n"/>
      <c r="B593" s="5" t="n"/>
      <c r="F593" s="6" t="n"/>
      <c r="G593" s="7" t="n"/>
      <c r="H593" s="7">
        <f>IF(OR(F593="",G593=""),"",F593*G593)</f>
        <v/>
      </c>
      <c r="I593" s="7" t="n"/>
      <c r="J593" s="7" t="n"/>
      <c r="K593" s="7">
        <f>IF(E593="","",IF(E593="BUY",-(H593+I593+J593),IF(E593="SELL",H593-I593-J593,"")))</f>
        <v/>
      </c>
      <c r="L593" s="7" t="n"/>
      <c r="M593" s="7">
        <f>IF(OR(K593="",L593=""),"",K593*L593)</f>
        <v/>
      </c>
      <c r="R593">
        <f>IF(B593="","",IF(MONTH(B593)&gt;=7,YEAR(B593)&amp;"-"&amp;(YEAR(B593)+1),(YEAR(B593)-1)&amp;"-"&amp;YEAR(B593)))</f>
        <v/>
      </c>
      <c r="S593" s="6">
        <f>IF(C593="","",SUMPRODUCT((C$2:C593=C593)*(IF(E$2:E593="BUY",F$2:F593,-F$2:F593))))</f>
        <v/>
      </c>
    </row>
    <row r="594">
      <c r="A594" s="5" t="n"/>
      <c r="B594" s="5" t="n"/>
      <c r="F594" s="6" t="n"/>
      <c r="G594" s="7" t="n"/>
      <c r="H594" s="7">
        <f>IF(OR(F594="",G594=""),"",F594*G594)</f>
        <v/>
      </c>
      <c r="I594" s="7" t="n"/>
      <c r="J594" s="7" t="n"/>
      <c r="K594" s="7">
        <f>IF(E594="","",IF(E594="BUY",-(H594+I594+J594),IF(E594="SELL",H594-I594-J594,"")))</f>
        <v/>
      </c>
      <c r="L594" s="7" t="n"/>
      <c r="M594" s="7">
        <f>IF(OR(K594="",L594=""),"",K594*L594)</f>
        <v/>
      </c>
      <c r="R594">
        <f>IF(B594="","",IF(MONTH(B594)&gt;=7,YEAR(B594)&amp;"-"&amp;(YEAR(B594)+1),(YEAR(B594)-1)&amp;"-"&amp;YEAR(B594)))</f>
        <v/>
      </c>
      <c r="S594" s="6">
        <f>IF(C594="","",SUMPRODUCT((C$2:C594=C594)*(IF(E$2:E594="BUY",F$2:F594,-F$2:F594))))</f>
        <v/>
      </c>
    </row>
    <row r="595">
      <c r="A595" s="5" t="n"/>
      <c r="B595" s="5" t="n"/>
      <c r="F595" s="6" t="n"/>
      <c r="G595" s="7" t="n"/>
      <c r="H595" s="7">
        <f>IF(OR(F595="",G595=""),"",F595*G595)</f>
        <v/>
      </c>
      <c r="I595" s="7" t="n"/>
      <c r="J595" s="7" t="n"/>
      <c r="K595" s="7">
        <f>IF(E595="","",IF(E595="BUY",-(H595+I595+J595),IF(E595="SELL",H595-I595-J595,"")))</f>
        <v/>
      </c>
      <c r="L595" s="7" t="n"/>
      <c r="M595" s="7">
        <f>IF(OR(K595="",L595=""),"",K595*L595)</f>
        <v/>
      </c>
      <c r="R595">
        <f>IF(B595="","",IF(MONTH(B595)&gt;=7,YEAR(B595)&amp;"-"&amp;(YEAR(B595)+1),(YEAR(B595)-1)&amp;"-"&amp;YEAR(B595)))</f>
        <v/>
      </c>
      <c r="S595" s="6">
        <f>IF(C595="","",SUMPRODUCT((C$2:C595=C595)*(IF(E$2:E595="BUY",F$2:F595,-F$2:F595))))</f>
        <v/>
      </c>
    </row>
    <row r="596">
      <c r="A596" s="5" t="n"/>
      <c r="B596" s="5" t="n"/>
      <c r="F596" s="6" t="n"/>
      <c r="G596" s="7" t="n"/>
      <c r="H596" s="7">
        <f>IF(OR(F596="",G596=""),"",F596*G596)</f>
        <v/>
      </c>
      <c r="I596" s="7" t="n"/>
      <c r="J596" s="7" t="n"/>
      <c r="K596" s="7">
        <f>IF(E596="","",IF(E596="BUY",-(H596+I596+J596),IF(E596="SELL",H596-I596-J596,"")))</f>
        <v/>
      </c>
      <c r="L596" s="7" t="n"/>
      <c r="M596" s="7">
        <f>IF(OR(K596="",L596=""),"",K596*L596)</f>
        <v/>
      </c>
      <c r="R596">
        <f>IF(B596="","",IF(MONTH(B596)&gt;=7,YEAR(B596)&amp;"-"&amp;(YEAR(B596)+1),(YEAR(B596)-1)&amp;"-"&amp;YEAR(B596)))</f>
        <v/>
      </c>
      <c r="S596" s="6">
        <f>IF(C596="","",SUMPRODUCT((C$2:C596=C596)*(IF(E$2:E596="BUY",F$2:F596,-F$2:F596))))</f>
        <v/>
      </c>
    </row>
    <row r="597">
      <c r="A597" s="5" t="n"/>
      <c r="B597" s="5" t="n"/>
      <c r="F597" s="6" t="n"/>
      <c r="G597" s="7" t="n"/>
      <c r="H597" s="7">
        <f>IF(OR(F597="",G597=""),"",F597*G597)</f>
        <v/>
      </c>
      <c r="I597" s="7" t="n"/>
      <c r="J597" s="7" t="n"/>
      <c r="K597" s="7">
        <f>IF(E597="","",IF(E597="BUY",-(H597+I597+J597),IF(E597="SELL",H597-I597-J597,"")))</f>
        <v/>
      </c>
      <c r="L597" s="7" t="n"/>
      <c r="M597" s="7">
        <f>IF(OR(K597="",L597=""),"",K597*L597)</f>
        <v/>
      </c>
      <c r="R597">
        <f>IF(B597="","",IF(MONTH(B597)&gt;=7,YEAR(B597)&amp;"-"&amp;(YEAR(B597)+1),(YEAR(B597)-1)&amp;"-"&amp;YEAR(B597)))</f>
        <v/>
      </c>
      <c r="S597" s="6">
        <f>IF(C597="","",SUMPRODUCT((C$2:C597=C597)*(IF(E$2:E597="BUY",F$2:F597,-F$2:F597))))</f>
        <v/>
      </c>
    </row>
    <row r="598">
      <c r="A598" s="5" t="n"/>
      <c r="B598" s="5" t="n"/>
      <c r="F598" s="6" t="n"/>
      <c r="G598" s="7" t="n"/>
      <c r="H598" s="7">
        <f>IF(OR(F598="",G598=""),"",F598*G598)</f>
        <v/>
      </c>
      <c r="I598" s="7" t="n"/>
      <c r="J598" s="7" t="n"/>
      <c r="K598" s="7">
        <f>IF(E598="","",IF(E598="BUY",-(H598+I598+J598),IF(E598="SELL",H598-I598-J598,"")))</f>
        <v/>
      </c>
      <c r="L598" s="7" t="n"/>
      <c r="M598" s="7">
        <f>IF(OR(K598="",L598=""),"",K598*L598)</f>
        <v/>
      </c>
      <c r="R598">
        <f>IF(B598="","",IF(MONTH(B598)&gt;=7,YEAR(B598)&amp;"-"&amp;(YEAR(B598)+1),(YEAR(B598)-1)&amp;"-"&amp;YEAR(B598)))</f>
        <v/>
      </c>
      <c r="S598" s="6">
        <f>IF(C598="","",SUMPRODUCT((C$2:C598=C598)*(IF(E$2:E598="BUY",F$2:F598,-F$2:F598))))</f>
        <v/>
      </c>
    </row>
    <row r="599">
      <c r="A599" s="5" t="n"/>
      <c r="B599" s="5" t="n"/>
      <c r="F599" s="6" t="n"/>
      <c r="G599" s="7" t="n"/>
      <c r="H599" s="7">
        <f>IF(OR(F599="",G599=""),"",F599*G599)</f>
        <v/>
      </c>
      <c r="I599" s="7" t="n"/>
      <c r="J599" s="7" t="n"/>
      <c r="K599" s="7">
        <f>IF(E599="","",IF(E599="BUY",-(H599+I599+J599),IF(E599="SELL",H599-I599-J599,"")))</f>
        <v/>
      </c>
      <c r="L599" s="7" t="n"/>
      <c r="M599" s="7">
        <f>IF(OR(K599="",L599=""),"",K599*L599)</f>
        <v/>
      </c>
      <c r="R599">
        <f>IF(B599="","",IF(MONTH(B599)&gt;=7,YEAR(B599)&amp;"-"&amp;(YEAR(B599)+1),(YEAR(B599)-1)&amp;"-"&amp;YEAR(B599)))</f>
        <v/>
      </c>
      <c r="S599" s="6">
        <f>IF(C599="","",SUMPRODUCT((C$2:C599=C599)*(IF(E$2:E599="BUY",F$2:F599,-F$2:F599))))</f>
        <v/>
      </c>
    </row>
    <row r="600">
      <c r="A600" s="5" t="n"/>
      <c r="B600" s="5" t="n"/>
      <c r="F600" s="6" t="n"/>
      <c r="G600" s="7" t="n"/>
      <c r="H600" s="7">
        <f>IF(OR(F600="",G600=""),"",F600*G600)</f>
        <v/>
      </c>
      <c r="I600" s="7" t="n"/>
      <c r="J600" s="7" t="n"/>
      <c r="K600" s="7">
        <f>IF(E600="","",IF(E600="BUY",-(H600+I600+J600),IF(E600="SELL",H600-I600-J600,"")))</f>
        <v/>
      </c>
      <c r="L600" s="7" t="n"/>
      <c r="M600" s="7">
        <f>IF(OR(K600="",L600=""),"",K600*L600)</f>
        <v/>
      </c>
      <c r="R600">
        <f>IF(B600="","",IF(MONTH(B600)&gt;=7,YEAR(B600)&amp;"-"&amp;(YEAR(B600)+1),(YEAR(B600)-1)&amp;"-"&amp;YEAR(B600)))</f>
        <v/>
      </c>
      <c r="S600" s="6">
        <f>IF(C600="","",SUMPRODUCT((C$2:C600=C600)*(IF(E$2:E600="BUY",F$2:F600,-F$2:F600))))</f>
        <v/>
      </c>
    </row>
  </sheetData>
  <dataValidations count="1">
    <dataValidation sqref="E2:E600" showDropDown="0" showInputMessage="0" showErrorMessage="0" allowBlank="0" type="list">
      <formula1>"BUY,SELL"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6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24" customWidth="1" min="3" max="3"/>
    <col width="12" customWidth="1" min="4" max="4"/>
    <col width="20" customWidth="1" min="5" max="5"/>
    <col width="18" customWidth="1" min="6" max="6"/>
    <col width="22" customWidth="1" min="7" max="7"/>
    <col width="16" customWidth="1" min="8" max="8"/>
    <col width="16" customWidth="1" min="9" max="9"/>
    <col width="18" customWidth="1" min="10" max="10"/>
    <col width="16" customWidth="1" min="11" max="11"/>
    <col width="16" customWidth="1" min="12" max="12"/>
    <col width="16" customWidth="1" min="13" max="13"/>
    <col width="16" customWidth="1" min="14" max="14"/>
    <col width="18" customWidth="1" min="15" max="15"/>
    <col width="24" customWidth="1" min="16" max="16"/>
    <col width="14" customWidth="1" min="17" max="17"/>
  </cols>
  <sheetData>
    <row r="1">
      <c r="A1" s="4" t="inlineStr">
        <is>
          <t>Payment Date</t>
        </is>
      </c>
      <c r="B1" s="4" t="inlineStr">
        <is>
          <t>Ticker</t>
        </is>
      </c>
      <c r="C1" s="4" t="inlineStr">
        <is>
          <t>Company</t>
        </is>
      </c>
      <c r="D1" s="4" t="inlineStr">
        <is>
          <t>Shares Held</t>
        </is>
      </c>
      <c r="E1" s="4" t="inlineStr">
        <is>
          <t>Dividend per Share USD</t>
        </is>
      </c>
      <c r="F1" s="4" t="inlineStr">
        <is>
          <t>Gross Dividend USD</t>
        </is>
      </c>
      <c r="G1" s="4" t="inlineStr">
        <is>
          <t>US Withholding Tax USD</t>
        </is>
      </c>
      <c r="H1" s="4" t="inlineStr">
        <is>
          <t>Net Dividend USD</t>
        </is>
      </c>
      <c r="I1" s="4" t="inlineStr">
        <is>
          <t>FX Rate AUD per USD</t>
        </is>
      </c>
      <c r="J1" s="4" t="inlineStr">
        <is>
          <t>Gross Dividend AUD</t>
        </is>
      </c>
      <c r="K1" s="4" t="inlineStr">
        <is>
          <t>Tax Withheld AUD</t>
        </is>
      </c>
      <c r="L1" s="4" t="inlineStr">
        <is>
          <t>Net Dividend AUD</t>
        </is>
      </c>
      <c r="M1" s="4" t="inlineStr">
        <is>
          <t>Broker</t>
        </is>
      </c>
      <c r="N1" s="4" t="inlineStr">
        <is>
          <t>Account</t>
        </is>
      </c>
      <c r="O1" s="4" t="inlineStr">
        <is>
          <t>Statement Ref</t>
        </is>
      </c>
      <c r="P1" s="4" t="inlineStr">
        <is>
          <t>Notes</t>
        </is>
      </c>
      <c r="Q1" s="4" t="inlineStr">
        <is>
          <t>Tax Year</t>
        </is>
      </c>
    </row>
    <row r="2">
      <c r="A2" s="5" t="n"/>
      <c r="D2" s="7" t="n"/>
      <c r="E2" s="7" t="n"/>
      <c r="F2" s="7">
        <f>IF(OR(D2="",E2=""),"",D2*E2)</f>
        <v/>
      </c>
      <c r="G2" s="7" t="n"/>
      <c r="H2" s="7">
        <f>IF(OR(F2="",G2=""),"",F2-G2)</f>
        <v/>
      </c>
      <c r="I2" s="7" t="n"/>
      <c r="J2" s="7">
        <f>IF(OR(F2="",I2=""),"",F2*I2)</f>
        <v/>
      </c>
      <c r="K2" s="7">
        <f>IF(OR(G2="",I2=""),"",G2*I2)</f>
        <v/>
      </c>
      <c r="L2" s="7">
        <f>IF(OR(H2="",I2=""),"",H2*I2)</f>
        <v/>
      </c>
      <c r="Q2">
        <f>IF(A2="","",IF(MONTH(A2)&gt;=7,YEAR(A2)&amp;"-"&amp;(YEAR(A2)+1),(YEAR(A2)-1)&amp;"-"&amp;YEAR(A2)))</f>
        <v/>
      </c>
    </row>
    <row r="3">
      <c r="A3" s="5" t="n"/>
      <c r="D3" s="7" t="n"/>
      <c r="E3" s="7" t="n"/>
      <c r="F3" s="7">
        <f>IF(OR(D3="",E3=""),"",D3*E3)</f>
        <v/>
      </c>
      <c r="G3" s="7" t="n"/>
      <c r="H3" s="7">
        <f>IF(OR(F3="",G3=""),"",F3-G3)</f>
        <v/>
      </c>
      <c r="I3" s="7" t="n"/>
      <c r="J3" s="7">
        <f>IF(OR(F3="",I3=""),"",F3*I3)</f>
        <v/>
      </c>
      <c r="K3" s="7">
        <f>IF(OR(G3="",I3=""),"",G3*I3)</f>
        <v/>
      </c>
      <c r="L3" s="7">
        <f>IF(OR(H3="",I3=""),"",H3*I3)</f>
        <v/>
      </c>
      <c r="Q3">
        <f>IF(A3="","",IF(MONTH(A3)&gt;=7,YEAR(A3)&amp;"-"&amp;(YEAR(A3)+1),(YEAR(A3)-1)&amp;"-"&amp;YEAR(A3)))</f>
        <v/>
      </c>
    </row>
    <row r="4">
      <c r="A4" s="5" t="n"/>
      <c r="D4" s="7" t="n"/>
      <c r="E4" s="7" t="n"/>
      <c r="F4" s="7">
        <f>IF(OR(D4="",E4=""),"",D4*E4)</f>
        <v/>
      </c>
      <c r="G4" s="7" t="n"/>
      <c r="H4" s="7">
        <f>IF(OR(F4="",G4=""),"",F4-G4)</f>
        <v/>
      </c>
      <c r="I4" s="7" t="n"/>
      <c r="J4" s="7">
        <f>IF(OR(F4="",I4=""),"",F4*I4)</f>
        <v/>
      </c>
      <c r="K4" s="7">
        <f>IF(OR(G4="",I4=""),"",G4*I4)</f>
        <v/>
      </c>
      <c r="L4" s="7">
        <f>IF(OR(H4="",I4=""),"",H4*I4)</f>
        <v/>
      </c>
      <c r="Q4">
        <f>IF(A4="","",IF(MONTH(A4)&gt;=7,YEAR(A4)&amp;"-"&amp;(YEAR(A4)+1),(YEAR(A4)-1)&amp;"-"&amp;YEAR(A4)))</f>
        <v/>
      </c>
    </row>
    <row r="5">
      <c r="A5" s="5" t="n"/>
      <c r="D5" s="7" t="n"/>
      <c r="E5" s="7" t="n"/>
      <c r="F5" s="7">
        <f>IF(OR(D5="",E5=""),"",D5*E5)</f>
        <v/>
      </c>
      <c r="G5" s="7" t="n"/>
      <c r="H5" s="7">
        <f>IF(OR(F5="",G5=""),"",F5-G5)</f>
        <v/>
      </c>
      <c r="I5" s="7" t="n"/>
      <c r="J5" s="7">
        <f>IF(OR(F5="",I5=""),"",F5*I5)</f>
        <v/>
      </c>
      <c r="K5" s="7">
        <f>IF(OR(G5="",I5=""),"",G5*I5)</f>
        <v/>
      </c>
      <c r="L5" s="7">
        <f>IF(OR(H5="",I5=""),"",H5*I5)</f>
        <v/>
      </c>
      <c r="Q5">
        <f>IF(A5="","",IF(MONTH(A5)&gt;=7,YEAR(A5)&amp;"-"&amp;(YEAR(A5)+1),(YEAR(A5)-1)&amp;"-"&amp;YEAR(A5)))</f>
        <v/>
      </c>
    </row>
    <row r="6">
      <c r="A6" s="5" t="n"/>
      <c r="D6" s="7" t="n"/>
      <c r="E6" s="7" t="n"/>
      <c r="F6" s="7">
        <f>IF(OR(D6="",E6=""),"",D6*E6)</f>
        <v/>
      </c>
      <c r="G6" s="7" t="n"/>
      <c r="H6" s="7">
        <f>IF(OR(F6="",G6=""),"",F6-G6)</f>
        <v/>
      </c>
      <c r="I6" s="7" t="n"/>
      <c r="J6" s="7">
        <f>IF(OR(F6="",I6=""),"",F6*I6)</f>
        <v/>
      </c>
      <c r="K6" s="7">
        <f>IF(OR(G6="",I6=""),"",G6*I6)</f>
        <v/>
      </c>
      <c r="L6" s="7">
        <f>IF(OR(H6="",I6=""),"",H6*I6)</f>
        <v/>
      </c>
      <c r="Q6">
        <f>IF(A6="","",IF(MONTH(A6)&gt;=7,YEAR(A6)&amp;"-"&amp;(YEAR(A6)+1),(YEAR(A6)-1)&amp;"-"&amp;YEAR(A6)))</f>
        <v/>
      </c>
    </row>
    <row r="7">
      <c r="A7" s="5" t="n"/>
      <c r="D7" s="7" t="n"/>
      <c r="E7" s="7" t="n"/>
      <c r="F7" s="7">
        <f>IF(OR(D7="",E7=""),"",D7*E7)</f>
        <v/>
      </c>
      <c r="G7" s="7" t="n"/>
      <c r="H7" s="7">
        <f>IF(OR(F7="",G7=""),"",F7-G7)</f>
        <v/>
      </c>
      <c r="I7" s="7" t="n"/>
      <c r="J7" s="7">
        <f>IF(OR(F7="",I7=""),"",F7*I7)</f>
        <v/>
      </c>
      <c r="K7" s="7">
        <f>IF(OR(G7="",I7=""),"",G7*I7)</f>
        <v/>
      </c>
      <c r="L7" s="7">
        <f>IF(OR(H7="",I7=""),"",H7*I7)</f>
        <v/>
      </c>
      <c r="Q7">
        <f>IF(A7="","",IF(MONTH(A7)&gt;=7,YEAR(A7)&amp;"-"&amp;(YEAR(A7)+1),(YEAR(A7)-1)&amp;"-"&amp;YEAR(A7)))</f>
        <v/>
      </c>
    </row>
    <row r="8">
      <c r="A8" s="5" t="n"/>
      <c r="D8" s="7" t="n"/>
      <c r="E8" s="7" t="n"/>
      <c r="F8" s="7">
        <f>IF(OR(D8="",E8=""),"",D8*E8)</f>
        <v/>
      </c>
      <c r="G8" s="7" t="n"/>
      <c r="H8" s="7">
        <f>IF(OR(F8="",G8=""),"",F8-G8)</f>
        <v/>
      </c>
      <c r="I8" s="7" t="n"/>
      <c r="J8" s="7">
        <f>IF(OR(F8="",I8=""),"",F8*I8)</f>
        <v/>
      </c>
      <c r="K8" s="7">
        <f>IF(OR(G8="",I8=""),"",G8*I8)</f>
        <v/>
      </c>
      <c r="L8" s="7">
        <f>IF(OR(H8="",I8=""),"",H8*I8)</f>
        <v/>
      </c>
      <c r="Q8">
        <f>IF(A8="","",IF(MONTH(A8)&gt;=7,YEAR(A8)&amp;"-"&amp;(YEAR(A8)+1),(YEAR(A8)-1)&amp;"-"&amp;YEAR(A8)))</f>
        <v/>
      </c>
    </row>
    <row r="9">
      <c r="A9" s="5" t="n"/>
      <c r="D9" s="7" t="n"/>
      <c r="E9" s="7" t="n"/>
      <c r="F9" s="7">
        <f>IF(OR(D9="",E9=""),"",D9*E9)</f>
        <v/>
      </c>
      <c r="G9" s="7" t="n"/>
      <c r="H9" s="7">
        <f>IF(OR(F9="",G9=""),"",F9-G9)</f>
        <v/>
      </c>
      <c r="I9" s="7" t="n"/>
      <c r="J9" s="7">
        <f>IF(OR(F9="",I9=""),"",F9*I9)</f>
        <v/>
      </c>
      <c r="K9" s="7">
        <f>IF(OR(G9="",I9=""),"",G9*I9)</f>
        <v/>
      </c>
      <c r="L9" s="7">
        <f>IF(OR(H9="",I9=""),"",H9*I9)</f>
        <v/>
      </c>
      <c r="Q9">
        <f>IF(A9="","",IF(MONTH(A9)&gt;=7,YEAR(A9)&amp;"-"&amp;(YEAR(A9)+1),(YEAR(A9)-1)&amp;"-"&amp;YEAR(A9)))</f>
        <v/>
      </c>
    </row>
    <row r="10">
      <c r="A10" s="5" t="n"/>
      <c r="D10" s="7" t="n"/>
      <c r="E10" s="7" t="n"/>
      <c r="F10" s="7">
        <f>IF(OR(D10="",E10=""),"",D10*E10)</f>
        <v/>
      </c>
      <c r="G10" s="7" t="n"/>
      <c r="H10" s="7">
        <f>IF(OR(F10="",G10=""),"",F10-G10)</f>
        <v/>
      </c>
      <c r="I10" s="7" t="n"/>
      <c r="J10" s="7">
        <f>IF(OR(F10="",I10=""),"",F10*I10)</f>
        <v/>
      </c>
      <c r="K10" s="7">
        <f>IF(OR(G10="",I10=""),"",G10*I10)</f>
        <v/>
      </c>
      <c r="L10" s="7">
        <f>IF(OR(H10="",I10=""),"",H10*I10)</f>
        <v/>
      </c>
      <c r="Q10">
        <f>IF(A10="","",IF(MONTH(A10)&gt;=7,YEAR(A10)&amp;"-"&amp;(YEAR(A10)+1),(YEAR(A10)-1)&amp;"-"&amp;YEAR(A10)))</f>
        <v/>
      </c>
    </row>
    <row r="11">
      <c r="A11" s="5" t="n"/>
      <c r="D11" s="7" t="n"/>
      <c r="E11" s="7" t="n"/>
      <c r="F11" s="7">
        <f>IF(OR(D11="",E11=""),"",D11*E11)</f>
        <v/>
      </c>
      <c r="G11" s="7" t="n"/>
      <c r="H11" s="7">
        <f>IF(OR(F11="",G11=""),"",F11-G11)</f>
        <v/>
      </c>
      <c r="I11" s="7" t="n"/>
      <c r="J11" s="7">
        <f>IF(OR(F11="",I11=""),"",F11*I11)</f>
        <v/>
      </c>
      <c r="K11" s="7">
        <f>IF(OR(G11="",I11=""),"",G11*I11)</f>
        <v/>
      </c>
      <c r="L11" s="7">
        <f>IF(OR(H11="",I11=""),"",H11*I11)</f>
        <v/>
      </c>
      <c r="Q11">
        <f>IF(A11="","",IF(MONTH(A11)&gt;=7,YEAR(A11)&amp;"-"&amp;(YEAR(A11)+1),(YEAR(A11)-1)&amp;"-"&amp;YEAR(A11)))</f>
        <v/>
      </c>
    </row>
    <row r="12">
      <c r="A12" s="5" t="n"/>
      <c r="D12" s="7" t="n"/>
      <c r="E12" s="7" t="n"/>
      <c r="F12" s="7">
        <f>IF(OR(D12="",E12=""),"",D12*E12)</f>
        <v/>
      </c>
      <c r="G12" s="7" t="n"/>
      <c r="H12" s="7">
        <f>IF(OR(F12="",G12=""),"",F12-G12)</f>
        <v/>
      </c>
      <c r="I12" s="7" t="n"/>
      <c r="J12" s="7">
        <f>IF(OR(F12="",I12=""),"",F12*I12)</f>
        <v/>
      </c>
      <c r="K12" s="7">
        <f>IF(OR(G12="",I12=""),"",G12*I12)</f>
        <v/>
      </c>
      <c r="L12" s="7">
        <f>IF(OR(H12="",I12=""),"",H12*I12)</f>
        <v/>
      </c>
      <c r="Q12">
        <f>IF(A12="","",IF(MONTH(A12)&gt;=7,YEAR(A12)&amp;"-"&amp;(YEAR(A12)+1),(YEAR(A12)-1)&amp;"-"&amp;YEAR(A12)))</f>
        <v/>
      </c>
    </row>
    <row r="13">
      <c r="A13" s="5" t="n"/>
      <c r="D13" s="7" t="n"/>
      <c r="E13" s="7" t="n"/>
      <c r="F13" s="7">
        <f>IF(OR(D13="",E13=""),"",D13*E13)</f>
        <v/>
      </c>
      <c r="G13" s="7" t="n"/>
      <c r="H13" s="7">
        <f>IF(OR(F13="",G13=""),"",F13-G13)</f>
        <v/>
      </c>
      <c r="I13" s="7" t="n"/>
      <c r="J13" s="7">
        <f>IF(OR(F13="",I13=""),"",F13*I13)</f>
        <v/>
      </c>
      <c r="K13" s="7">
        <f>IF(OR(G13="",I13=""),"",G13*I13)</f>
        <v/>
      </c>
      <c r="L13" s="7">
        <f>IF(OR(H13="",I13=""),"",H13*I13)</f>
        <v/>
      </c>
      <c r="Q13">
        <f>IF(A13="","",IF(MONTH(A13)&gt;=7,YEAR(A13)&amp;"-"&amp;(YEAR(A13)+1),(YEAR(A13)-1)&amp;"-"&amp;YEAR(A13)))</f>
        <v/>
      </c>
    </row>
    <row r="14">
      <c r="A14" s="5" t="n"/>
      <c r="D14" s="7" t="n"/>
      <c r="E14" s="7" t="n"/>
      <c r="F14" s="7">
        <f>IF(OR(D14="",E14=""),"",D14*E14)</f>
        <v/>
      </c>
      <c r="G14" s="7" t="n"/>
      <c r="H14" s="7">
        <f>IF(OR(F14="",G14=""),"",F14-G14)</f>
        <v/>
      </c>
      <c r="I14" s="7" t="n"/>
      <c r="J14" s="7">
        <f>IF(OR(F14="",I14=""),"",F14*I14)</f>
        <v/>
      </c>
      <c r="K14" s="7">
        <f>IF(OR(G14="",I14=""),"",G14*I14)</f>
        <v/>
      </c>
      <c r="L14" s="7">
        <f>IF(OR(H14="",I14=""),"",H14*I14)</f>
        <v/>
      </c>
      <c r="Q14">
        <f>IF(A14="","",IF(MONTH(A14)&gt;=7,YEAR(A14)&amp;"-"&amp;(YEAR(A14)+1),(YEAR(A14)-1)&amp;"-"&amp;YEAR(A14)))</f>
        <v/>
      </c>
    </row>
    <row r="15">
      <c r="A15" s="5" t="n"/>
      <c r="D15" s="7" t="n"/>
      <c r="E15" s="7" t="n"/>
      <c r="F15" s="7">
        <f>IF(OR(D15="",E15=""),"",D15*E15)</f>
        <v/>
      </c>
      <c r="G15" s="7" t="n"/>
      <c r="H15" s="7">
        <f>IF(OR(F15="",G15=""),"",F15-G15)</f>
        <v/>
      </c>
      <c r="I15" s="7" t="n"/>
      <c r="J15" s="7">
        <f>IF(OR(F15="",I15=""),"",F15*I15)</f>
        <v/>
      </c>
      <c r="K15" s="7">
        <f>IF(OR(G15="",I15=""),"",G15*I15)</f>
        <v/>
      </c>
      <c r="L15" s="7">
        <f>IF(OR(H15="",I15=""),"",H15*I15)</f>
        <v/>
      </c>
      <c r="Q15">
        <f>IF(A15="","",IF(MONTH(A15)&gt;=7,YEAR(A15)&amp;"-"&amp;(YEAR(A15)+1),(YEAR(A15)-1)&amp;"-"&amp;YEAR(A15)))</f>
        <v/>
      </c>
    </row>
    <row r="16">
      <c r="A16" s="5" t="n"/>
      <c r="D16" s="7" t="n"/>
      <c r="E16" s="7" t="n"/>
      <c r="F16" s="7">
        <f>IF(OR(D16="",E16=""),"",D16*E16)</f>
        <v/>
      </c>
      <c r="G16" s="7" t="n"/>
      <c r="H16" s="7">
        <f>IF(OR(F16="",G16=""),"",F16-G16)</f>
        <v/>
      </c>
      <c r="I16" s="7" t="n"/>
      <c r="J16" s="7">
        <f>IF(OR(F16="",I16=""),"",F16*I16)</f>
        <v/>
      </c>
      <c r="K16" s="7">
        <f>IF(OR(G16="",I16=""),"",G16*I16)</f>
        <v/>
      </c>
      <c r="L16" s="7">
        <f>IF(OR(H16="",I16=""),"",H16*I16)</f>
        <v/>
      </c>
      <c r="Q16">
        <f>IF(A16="","",IF(MONTH(A16)&gt;=7,YEAR(A16)&amp;"-"&amp;(YEAR(A16)+1),(YEAR(A16)-1)&amp;"-"&amp;YEAR(A16)))</f>
        <v/>
      </c>
    </row>
    <row r="17">
      <c r="A17" s="5" t="n"/>
      <c r="D17" s="7" t="n"/>
      <c r="E17" s="7" t="n"/>
      <c r="F17" s="7">
        <f>IF(OR(D17="",E17=""),"",D17*E17)</f>
        <v/>
      </c>
      <c r="G17" s="7" t="n"/>
      <c r="H17" s="7">
        <f>IF(OR(F17="",G17=""),"",F17-G17)</f>
        <v/>
      </c>
      <c r="I17" s="7" t="n"/>
      <c r="J17" s="7">
        <f>IF(OR(F17="",I17=""),"",F17*I17)</f>
        <v/>
      </c>
      <c r="K17" s="7">
        <f>IF(OR(G17="",I17=""),"",G17*I17)</f>
        <v/>
      </c>
      <c r="L17" s="7">
        <f>IF(OR(H17="",I17=""),"",H17*I17)</f>
        <v/>
      </c>
      <c r="Q17">
        <f>IF(A17="","",IF(MONTH(A17)&gt;=7,YEAR(A17)&amp;"-"&amp;(YEAR(A17)+1),(YEAR(A17)-1)&amp;"-"&amp;YEAR(A17)))</f>
        <v/>
      </c>
    </row>
    <row r="18">
      <c r="A18" s="5" t="n"/>
      <c r="D18" s="7" t="n"/>
      <c r="E18" s="7" t="n"/>
      <c r="F18" s="7">
        <f>IF(OR(D18="",E18=""),"",D18*E18)</f>
        <v/>
      </c>
      <c r="G18" s="7" t="n"/>
      <c r="H18" s="7">
        <f>IF(OR(F18="",G18=""),"",F18-G18)</f>
        <v/>
      </c>
      <c r="I18" s="7" t="n"/>
      <c r="J18" s="7">
        <f>IF(OR(F18="",I18=""),"",F18*I18)</f>
        <v/>
      </c>
      <c r="K18" s="7">
        <f>IF(OR(G18="",I18=""),"",G18*I18)</f>
        <v/>
      </c>
      <c r="L18" s="7">
        <f>IF(OR(H18="",I18=""),"",H18*I18)</f>
        <v/>
      </c>
      <c r="Q18">
        <f>IF(A18="","",IF(MONTH(A18)&gt;=7,YEAR(A18)&amp;"-"&amp;(YEAR(A18)+1),(YEAR(A18)-1)&amp;"-"&amp;YEAR(A18)))</f>
        <v/>
      </c>
    </row>
    <row r="19">
      <c r="A19" s="5" t="n"/>
      <c r="D19" s="7" t="n"/>
      <c r="E19" s="7" t="n"/>
      <c r="F19" s="7">
        <f>IF(OR(D19="",E19=""),"",D19*E19)</f>
        <v/>
      </c>
      <c r="G19" s="7" t="n"/>
      <c r="H19" s="7">
        <f>IF(OR(F19="",G19=""),"",F19-G19)</f>
        <v/>
      </c>
      <c r="I19" s="7" t="n"/>
      <c r="J19" s="7">
        <f>IF(OR(F19="",I19=""),"",F19*I19)</f>
        <v/>
      </c>
      <c r="K19" s="7">
        <f>IF(OR(G19="",I19=""),"",G19*I19)</f>
        <v/>
      </c>
      <c r="L19" s="7">
        <f>IF(OR(H19="",I19=""),"",H19*I19)</f>
        <v/>
      </c>
      <c r="Q19">
        <f>IF(A19="","",IF(MONTH(A19)&gt;=7,YEAR(A19)&amp;"-"&amp;(YEAR(A19)+1),(YEAR(A19)-1)&amp;"-"&amp;YEAR(A19)))</f>
        <v/>
      </c>
    </row>
    <row r="20">
      <c r="A20" s="5" t="n"/>
      <c r="D20" s="7" t="n"/>
      <c r="E20" s="7" t="n"/>
      <c r="F20" s="7">
        <f>IF(OR(D20="",E20=""),"",D20*E20)</f>
        <v/>
      </c>
      <c r="G20" s="7" t="n"/>
      <c r="H20" s="7">
        <f>IF(OR(F20="",G20=""),"",F20-G20)</f>
        <v/>
      </c>
      <c r="I20" s="7" t="n"/>
      <c r="J20" s="7">
        <f>IF(OR(F20="",I20=""),"",F20*I20)</f>
        <v/>
      </c>
      <c r="K20" s="7">
        <f>IF(OR(G20="",I20=""),"",G20*I20)</f>
        <v/>
      </c>
      <c r="L20" s="7">
        <f>IF(OR(H20="",I20=""),"",H20*I20)</f>
        <v/>
      </c>
      <c r="Q20">
        <f>IF(A20="","",IF(MONTH(A20)&gt;=7,YEAR(A20)&amp;"-"&amp;(YEAR(A20)+1),(YEAR(A20)-1)&amp;"-"&amp;YEAR(A20)))</f>
        <v/>
      </c>
    </row>
    <row r="21">
      <c r="A21" s="5" t="n"/>
      <c r="D21" s="7" t="n"/>
      <c r="E21" s="7" t="n"/>
      <c r="F21" s="7">
        <f>IF(OR(D21="",E21=""),"",D21*E21)</f>
        <v/>
      </c>
      <c r="G21" s="7" t="n"/>
      <c r="H21" s="7">
        <f>IF(OR(F21="",G21=""),"",F21-G21)</f>
        <v/>
      </c>
      <c r="I21" s="7" t="n"/>
      <c r="J21" s="7">
        <f>IF(OR(F21="",I21=""),"",F21*I21)</f>
        <v/>
      </c>
      <c r="K21" s="7">
        <f>IF(OR(G21="",I21=""),"",G21*I21)</f>
        <v/>
      </c>
      <c r="L21" s="7">
        <f>IF(OR(H21="",I21=""),"",H21*I21)</f>
        <v/>
      </c>
      <c r="Q21">
        <f>IF(A21="","",IF(MONTH(A21)&gt;=7,YEAR(A21)&amp;"-"&amp;(YEAR(A21)+1),(YEAR(A21)-1)&amp;"-"&amp;YEAR(A21)))</f>
        <v/>
      </c>
    </row>
    <row r="22">
      <c r="A22" s="5" t="n"/>
      <c r="D22" s="7" t="n"/>
      <c r="E22" s="7" t="n"/>
      <c r="F22" s="7">
        <f>IF(OR(D22="",E22=""),"",D22*E22)</f>
        <v/>
      </c>
      <c r="G22" s="7" t="n"/>
      <c r="H22" s="7">
        <f>IF(OR(F22="",G22=""),"",F22-G22)</f>
        <v/>
      </c>
      <c r="I22" s="7" t="n"/>
      <c r="J22" s="7">
        <f>IF(OR(F22="",I22=""),"",F22*I22)</f>
        <v/>
      </c>
      <c r="K22" s="7">
        <f>IF(OR(G22="",I22=""),"",G22*I22)</f>
        <v/>
      </c>
      <c r="L22" s="7">
        <f>IF(OR(H22="",I22=""),"",H22*I22)</f>
        <v/>
      </c>
      <c r="Q22">
        <f>IF(A22="","",IF(MONTH(A22)&gt;=7,YEAR(A22)&amp;"-"&amp;(YEAR(A22)+1),(YEAR(A22)-1)&amp;"-"&amp;YEAR(A22)))</f>
        <v/>
      </c>
    </row>
    <row r="23">
      <c r="A23" s="5" t="n"/>
      <c r="D23" s="7" t="n"/>
      <c r="E23" s="7" t="n"/>
      <c r="F23" s="7">
        <f>IF(OR(D23="",E23=""),"",D23*E23)</f>
        <v/>
      </c>
      <c r="G23" s="7" t="n"/>
      <c r="H23" s="7">
        <f>IF(OR(F23="",G23=""),"",F23-G23)</f>
        <v/>
      </c>
      <c r="I23" s="7" t="n"/>
      <c r="J23" s="7">
        <f>IF(OR(F23="",I23=""),"",F23*I23)</f>
        <v/>
      </c>
      <c r="K23" s="7">
        <f>IF(OR(G23="",I23=""),"",G23*I23)</f>
        <v/>
      </c>
      <c r="L23" s="7">
        <f>IF(OR(H23="",I23=""),"",H23*I23)</f>
        <v/>
      </c>
      <c r="Q23">
        <f>IF(A23="","",IF(MONTH(A23)&gt;=7,YEAR(A23)&amp;"-"&amp;(YEAR(A23)+1),(YEAR(A23)-1)&amp;"-"&amp;YEAR(A23)))</f>
        <v/>
      </c>
    </row>
    <row r="24">
      <c r="A24" s="5" t="n"/>
      <c r="D24" s="7" t="n"/>
      <c r="E24" s="7" t="n"/>
      <c r="F24" s="7">
        <f>IF(OR(D24="",E24=""),"",D24*E24)</f>
        <v/>
      </c>
      <c r="G24" s="7" t="n"/>
      <c r="H24" s="7">
        <f>IF(OR(F24="",G24=""),"",F24-G24)</f>
        <v/>
      </c>
      <c r="I24" s="7" t="n"/>
      <c r="J24" s="7">
        <f>IF(OR(F24="",I24=""),"",F24*I24)</f>
        <v/>
      </c>
      <c r="K24" s="7">
        <f>IF(OR(G24="",I24=""),"",G24*I24)</f>
        <v/>
      </c>
      <c r="L24" s="7">
        <f>IF(OR(H24="",I24=""),"",H24*I24)</f>
        <v/>
      </c>
      <c r="Q24">
        <f>IF(A24="","",IF(MONTH(A24)&gt;=7,YEAR(A24)&amp;"-"&amp;(YEAR(A24)+1),(YEAR(A24)-1)&amp;"-"&amp;YEAR(A24)))</f>
        <v/>
      </c>
    </row>
    <row r="25">
      <c r="A25" s="5" t="n"/>
      <c r="D25" s="7" t="n"/>
      <c r="E25" s="7" t="n"/>
      <c r="F25" s="7">
        <f>IF(OR(D25="",E25=""),"",D25*E25)</f>
        <v/>
      </c>
      <c r="G25" s="7" t="n"/>
      <c r="H25" s="7">
        <f>IF(OR(F25="",G25=""),"",F25-G25)</f>
        <v/>
      </c>
      <c r="I25" s="7" t="n"/>
      <c r="J25" s="7">
        <f>IF(OR(F25="",I25=""),"",F25*I25)</f>
        <v/>
      </c>
      <c r="K25" s="7">
        <f>IF(OR(G25="",I25=""),"",G25*I25)</f>
        <v/>
      </c>
      <c r="L25" s="7">
        <f>IF(OR(H25="",I25=""),"",H25*I25)</f>
        <v/>
      </c>
      <c r="Q25">
        <f>IF(A25="","",IF(MONTH(A25)&gt;=7,YEAR(A25)&amp;"-"&amp;(YEAR(A25)+1),(YEAR(A25)-1)&amp;"-"&amp;YEAR(A25)))</f>
        <v/>
      </c>
    </row>
    <row r="26">
      <c r="A26" s="5" t="n"/>
      <c r="D26" s="7" t="n"/>
      <c r="E26" s="7" t="n"/>
      <c r="F26" s="7">
        <f>IF(OR(D26="",E26=""),"",D26*E26)</f>
        <v/>
      </c>
      <c r="G26" s="7" t="n"/>
      <c r="H26" s="7">
        <f>IF(OR(F26="",G26=""),"",F26-G26)</f>
        <v/>
      </c>
      <c r="I26" s="7" t="n"/>
      <c r="J26" s="7">
        <f>IF(OR(F26="",I26=""),"",F26*I26)</f>
        <v/>
      </c>
      <c r="K26" s="7">
        <f>IF(OR(G26="",I26=""),"",G26*I26)</f>
        <v/>
      </c>
      <c r="L26" s="7">
        <f>IF(OR(H26="",I26=""),"",H26*I26)</f>
        <v/>
      </c>
      <c r="Q26">
        <f>IF(A26="","",IF(MONTH(A26)&gt;=7,YEAR(A26)&amp;"-"&amp;(YEAR(A26)+1),(YEAR(A26)-1)&amp;"-"&amp;YEAR(A26)))</f>
        <v/>
      </c>
    </row>
    <row r="27">
      <c r="A27" s="5" t="n"/>
      <c r="D27" s="7" t="n"/>
      <c r="E27" s="7" t="n"/>
      <c r="F27" s="7">
        <f>IF(OR(D27="",E27=""),"",D27*E27)</f>
        <v/>
      </c>
      <c r="G27" s="7" t="n"/>
      <c r="H27" s="7">
        <f>IF(OR(F27="",G27=""),"",F27-G27)</f>
        <v/>
      </c>
      <c r="I27" s="7" t="n"/>
      <c r="J27" s="7">
        <f>IF(OR(F27="",I27=""),"",F27*I27)</f>
        <v/>
      </c>
      <c r="K27" s="7">
        <f>IF(OR(G27="",I27=""),"",G27*I27)</f>
        <v/>
      </c>
      <c r="L27" s="7">
        <f>IF(OR(H27="",I27=""),"",H27*I27)</f>
        <v/>
      </c>
      <c r="Q27">
        <f>IF(A27="","",IF(MONTH(A27)&gt;=7,YEAR(A27)&amp;"-"&amp;(YEAR(A27)+1),(YEAR(A27)-1)&amp;"-"&amp;YEAR(A27)))</f>
        <v/>
      </c>
    </row>
    <row r="28">
      <c r="A28" s="5" t="n"/>
      <c r="D28" s="7" t="n"/>
      <c r="E28" s="7" t="n"/>
      <c r="F28" s="7">
        <f>IF(OR(D28="",E28=""),"",D28*E28)</f>
        <v/>
      </c>
      <c r="G28" s="7" t="n"/>
      <c r="H28" s="7">
        <f>IF(OR(F28="",G28=""),"",F28-G28)</f>
        <v/>
      </c>
      <c r="I28" s="7" t="n"/>
      <c r="J28" s="7">
        <f>IF(OR(F28="",I28=""),"",F28*I28)</f>
        <v/>
      </c>
      <c r="K28" s="7">
        <f>IF(OR(G28="",I28=""),"",G28*I28)</f>
        <v/>
      </c>
      <c r="L28" s="7">
        <f>IF(OR(H28="",I28=""),"",H28*I28)</f>
        <v/>
      </c>
      <c r="Q28">
        <f>IF(A28="","",IF(MONTH(A28)&gt;=7,YEAR(A28)&amp;"-"&amp;(YEAR(A28)+1),(YEAR(A28)-1)&amp;"-"&amp;YEAR(A28)))</f>
        <v/>
      </c>
    </row>
    <row r="29">
      <c r="A29" s="5" t="n"/>
      <c r="D29" s="7" t="n"/>
      <c r="E29" s="7" t="n"/>
      <c r="F29" s="7">
        <f>IF(OR(D29="",E29=""),"",D29*E29)</f>
        <v/>
      </c>
      <c r="G29" s="7" t="n"/>
      <c r="H29" s="7">
        <f>IF(OR(F29="",G29=""),"",F29-G29)</f>
        <v/>
      </c>
      <c r="I29" s="7" t="n"/>
      <c r="J29" s="7">
        <f>IF(OR(F29="",I29=""),"",F29*I29)</f>
        <v/>
      </c>
      <c r="K29" s="7">
        <f>IF(OR(G29="",I29=""),"",G29*I29)</f>
        <v/>
      </c>
      <c r="L29" s="7">
        <f>IF(OR(H29="",I29=""),"",H29*I29)</f>
        <v/>
      </c>
      <c r="Q29">
        <f>IF(A29="","",IF(MONTH(A29)&gt;=7,YEAR(A29)&amp;"-"&amp;(YEAR(A29)+1),(YEAR(A29)-1)&amp;"-"&amp;YEAR(A29)))</f>
        <v/>
      </c>
    </row>
    <row r="30">
      <c r="A30" s="5" t="n"/>
      <c r="D30" s="7" t="n"/>
      <c r="E30" s="7" t="n"/>
      <c r="F30" s="7">
        <f>IF(OR(D30="",E30=""),"",D30*E30)</f>
        <v/>
      </c>
      <c r="G30" s="7" t="n"/>
      <c r="H30" s="7">
        <f>IF(OR(F30="",G30=""),"",F30-G30)</f>
        <v/>
      </c>
      <c r="I30" s="7" t="n"/>
      <c r="J30" s="7">
        <f>IF(OR(F30="",I30=""),"",F30*I30)</f>
        <v/>
      </c>
      <c r="K30" s="7">
        <f>IF(OR(G30="",I30=""),"",G30*I30)</f>
        <v/>
      </c>
      <c r="L30" s="7">
        <f>IF(OR(H30="",I30=""),"",H30*I30)</f>
        <v/>
      </c>
      <c r="Q30">
        <f>IF(A30="","",IF(MONTH(A30)&gt;=7,YEAR(A30)&amp;"-"&amp;(YEAR(A30)+1),(YEAR(A30)-1)&amp;"-"&amp;YEAR(A30)))</f>
        <v/>
      </c>
    </row>
    <row r="31">
      <c r="A31" s="5" t="n"/>
      <c r="D31" s="7" t="n"/>
      <c r="E31" s="7" t="n"/>
      <c r="F31" s="7">
        <f>IF(OR(D31="",E31=""),"",D31*E31)</f>
        <v/>
      </c>
      <c r="G31" s="7" t="n"/>
      <c r="H31" s="7">
        <f>IF(OR(F31="",G31=""),"",F31-G31)</f>
        <v/>
      </c>
      <c r="I31" s="7" t="n"/>
      <c r="J31" s="7">
        <f>IF(OR(F31="",I31=""),"",F31*I31)</f>
        <v/>
      </c>
      <c r="K31" s="7">
        <f>IF(OR(G31="",I31=""),"",G31*I31)</f>
        <v/>
      </c>
      <c r="L31" s="7">
        <f>IF(OR(H31="",I31=""),"",H31*I31)</f>
        <v/>
      </c>
      <c r="Q31">
        <f>IF(A31="","",IF(MONTH(A31)&gt;=7,YEAR(A31)&amp;"-"&amp;(YEAR(A31)+1),(YEAR(A31)-1)&amp;"-"&amp;YEAR(A31)))</f>
        <v/>
      </c>
    </row>
    <row r="32">
      <c r="A32" s="5" t="n"/>
      <c r="D32" s="7" t="n"/>
      <c r="E32" s="7" t="n"/>
      <c r="F32" s="7">
        <f>IF(OR(D32="",E32=""),"",D32*E32)</f>
        <v/>
      </c>
      <c r="G32" s="7" t="n"/>
      <c r="H32" s="7">
        <f>IF(OR(F32="",G32=""),"",F32-G32)</f>
        <v/>
      </c>
      <c r="I32" s="7" t="n"/>
      <c r="J32" s="7">
        <f>IF(OR(F32="",I32=""),"",F32*I32)</f>
        <v/>
      </c>
      <c r="K32" s="7">
        <f>IF(OR(G32="",I32=""),"",G32*I32)</f>
        <v/>
      </c>
      <c r="L32" s="7">
        <f>IF(OR(H32="",I32=""),"",H32*I32)</f>
        <v/>
      </c>
      <c r="Q32">
        <f>IF(A32="","",IF(MONTH(A32)&gt;=7,YEAR(A32)&amp;"-"&amp;(YEAR(A32)+1),(YEAR(A32)-1)&amp;"-"&amp;YEAR(A32)))</f>
        <v/>
      </c>
    </row>
    <row r="33">
      <c r="A33" s="5" t="n"/>
      <c r="D33" s="7" t="n"/>
      <c r="E33" s="7" t="n"/>
      <c r="F33" s="7">
        <f>IF(OR(D33="",E33=""),"",D33*E33)</f>
        <v/>
      </c>
      <c r="G33" s="7" t="n"/>
      <c r="H33" s="7">
        <f>IF(OR(F33="",G33=""),"",F33-G33)</f>
        <v/>
      </c>
      <c r="I33" s="7" t="n"/>
      <c r="J33" s="7">
        <f>IF(OR(F33="",I33=""),"",F33*I33)</f>
        <v/>
      </c>
      <c r="K33" s="7">
        <f>IF(OR(G33="",I33=""),"",G33*I33)</f>
        <v/>
      </c>
      <c r="L33" s="7">
        <f>IF(OR(H33="",I33=""),"",H33*I33)</f>
        <v/>
      </c>
      <c r="Q33">
        <f>IF(A33="","",IF(MONTH(A33)&gt;=7,YEAR(A33)&amp;"-"&amp;(YEAR(A33)+1),(YEAR(A33)-1)&amp;"-"&amp;YEAR(A33)))</f>
        <v/>
      </c>
    </row>
    <row r="34">
      <c r="A34" s="5" t="n"/>
      <c r="D34" s="7" t="n"/>
      <c r="E34" s="7" t="n"/>
      <c r="F34" s="7">
        <f>IF(OR(D34="",E34=""),"",D34*E34)</f>
        <v/>
      </c>
      <c r="G34" s="7" t="n"/>
      <c r="H34" s="7">
        <f>IF(OR(F34="",G34=""),"",F34-G34)</f>
        <v/>
      </c>
      <c r="I34" s="7" t="n"/>
      <c r="J34" s="7">
        <f>IF(OR(F34="",I34=""),"",F34*I34)</f>
        <v/>
      </c>
      <c r="K34" s="7">
        <f>IF(OR(G34="",I34=""),"",G34*I34)</f>
        <v/>
      </c>
      <c r="L34" s="7">
        <f>IF(OR(H34="",I34=""),"",H34*I34)</f>
        <v/>
      </c>
      <c r="Q34">
        <f>IF(A34="","",IF(MONTH(A34)&gt;=7,YEAR(A34)&amp;"-"&amp;(YEAR(A34)+1),(YEAR(A34)-1)&amp;"-"&amp;YEAR(A34)))</f>
        <v/>
      </c>
    </row>
    <row r="35">
      <c r="A35" s="5" t="n"/>
      <c r="D35" s="7" t="n"/>
      <c r="E35" s="7" t="n"/>
      <c r="F35" s="7">
        <f>IF(OR(D35="",E35=""),"",D35*E35)</f>
        <v/>
      </c>
      <c r="G35" s="7" t="n"/>
      <c r="H35" s="7">
        <f>IF(OR(F35="",G35=""),"",F35-G35)</f>
        <v/>
      </c>
      <c r="I35" s="7" t="n"/>
      <c r="J35" s="7">
        <f>IF(OR(F35="",I35=""),"",F35*I35)</f>
        <v/>
      </c>
      <c r="K35" s="7">
        <f>IF(OR(G35="",I35=""),"",G35*I35)</f>
        <v/>
      </c>
      <c r="L35" s="7">
        <f>IF(OR(H35="",I35=""),"",H35*I35)</f>
        <v/>
      </c>
      <c r="Q35">
        <f>IF(A35="","",IF(MONTH(A35)&gt;=7,YEAR(A35)&amp;"-"&amp;(YEAR(A35)+1),(YEAR(A35)-1)&amp;"-"&amp;YEAR(A35)))</f>
        <v/>
      </c>
    </row>
    <row r="36">
      <c r="A36" s="5" t="n"/>
      <c r="D36" s="7" t="n"/>
      <c r="E36" s="7" t="n"/>
      <c r="F36" s="7">
        <f>IF(OR(D36="",E36=""),"",D36*E36)</f>
        <v/>
      </c>
      <c r="G36" s="7" t="n"/>
      <c r="H36" s="7">
        <f>IF(OR(F36="",G36=""),"",F36-G36)</f>
        <v/>
      </c>
      <c r="I36" s="7" t="n"/>
      <c r="J36" s="7">
        <f>IF(OR(F36="",I36=""),"",F36*I36)</f>
        <v/>
      </c>
      <c r="K36" s="7">
        <f>IF(OR(G36="",I36=""),"",G36*I36)</f>
        <v/>
      </c>
      <c r="L36" s="7">
        <f>IF(OR(H36="",I36=""),"",H36*I36)</f>
        <v/>
      </c>
      <c r="Q36">
        <f>IF(A36="","",IF(MONTH(A36)&gt;=7,YEAR(A36)&amp;"-"&amp;(YEAR(A36)+1),(YEAR(A36)-1)&amp;"-"&amp;YEAR(A36)))</f>
        <v/>
      </c>
    </row>
    <row r="37">
      <c r="A37" s="5" t="n"/>
      <c r="D37" s="7" t="n"/>
      <c r="E37" s="7" t="n"/>
      <c r="F37" s="7">
        <f>IF(OR(D37="",E37=""),"",D37*E37)</f>
        <v/>
      </c>
      <c r="G37" s="7" t="n"/>
      <c r="H37" s="7">
        <f>IF(OR(F37="",G37=""),"",F37-G37)</f>
        <v/>
      </c>
      <c r="I37" s="7" t="n"/>
      <c r="J37" s="7">
        <f>IF(OR(F37="",I37=""),"",F37*I37)</f>
        <v/>
      </c>
      <c r="K37" s="7">
        <f>IF(OR(G37="",I37=""),"",G37*I37)</f>
        <v/>
      </c>
      <c r="L37" s="7">
        <f>IF(OR(H37="",I37=""),"",H37*I37)</f>
        <v/>
      </c>
      <c r="Q37">
        <f>IF(A37="","",IF(MONTH(A37)&gt;=7,YEAR(A37)&amp;"-"&amp;(YEAR(A37)+1),(YEAR(A37)-1)&amp;"-"&amp;YEAR(A37)))</f>
        <v/>
      </c>
    </row>
    <row r="38">
      <c r="A38" s="5" t="n"/>
      <c r="D38" s="7" t="n"/>
      <c r="E38" s="7" t="n"/>
      <c r="F38" s="7">
        <f>IF(OR(D38="",E38=""),"",D38*E38)</f>
        <v/>
      </c>
      <c r="G38" s="7" t="n"/>
      <c r="H38" s="7">
        <f>IF(OR(F38="",G38=""),"",F38-G38)</f>
        <v/>
      </c>
      <c r="I38" s="7" t="n"/>
      <c r="J38" s="7">
        <f>IF(OR(F38="",I38=""),"",F38*I38)</f>
        <v/>
      </c>
      <c r="K38" s="7">
        <f>IF(OR(G38="",I38=""),"",G38*I38)</f>
        <v/>
      </c>
      <c r="L38" s="7">
        <f>IF(OR(H38="",I38=""),"",H38*I38)</f>
        <v/>
      </c>
      <c r="Q38">
        <f>IF(A38="","",IF(MONTH(A38)&gt;=7,YEAR(A38)&amp;"-"&amp;(YEAR(A38)+1),(YEAR(A38)-1)&amp;"-"&amp;YEAR(A38)))</f>
        <v/>
      </c>
    </row>
    <row r="39">
      <c r="A39" s="5" t="n"/>
      <c r="D39" s="7" t="n"/>
      <c r="E39" s="7" t="n"/>
      <c r="F39" s="7">
        <f>IF(OR(D39="",E39=""),"",D39*E39)</f>
        <v/>
      </c>
      <c r="G39" s="7" t="n"/>
      <c r="H39" s="7">
        <f>IF(OR(F39="",G39=""),"",F39-G39)</f>
        <v/>
      </c>
      <c r="I39" s="7" t="n"/>
      <c r="J39" s="7">
        <f>IF(OR(F39="",I39=""),"",F39*I39)</f>
        <v/>
      </c>
      <c r="K39" s="7">
        <f>IF(OR(G39="",I39=""),"",G39*I39)</f>
        <v/>
      </c>
      <c r="L39" s="7">
        <f>IF(OR(H39="",I39=""),"",H39*I39)</f>
        <v/>
      </c>
      <c r="Q39">
        <f>IF(A39="","",IF(MONTH(A39)&gt;=7,YEAR(A39)&amp;"-"&amp;(YEAR(A39)+1),(YEAR(A39)-1)&amp;"-"&amp;YEAR(A39)))</f>
        <v/>
      </c>
    </row>
    <row r="40">
      <c r="A40" s="5" t="n"/>
      <c r="D40" s="7" t="n"/>
      <c r="E40" s="7" t="n"/>
      <c r="F40" s="7">
        <f>IF(OR(D40="",E40=""),"",D40*E40)</f>
        <v/>
      </c>
      <c r="G40" s="7" t="n"/>
      <c r="H40" s="7">
        <f>IF(OR(F40="",G40=""),"",F40-G40)</f>
        <v/>
      </c>
      <c r="I40" s="7" t="n"/>
      <c r="J40" s="7">
        <f>IF(OR(F40="",I40=""),"",F40*I40)</f>
        <v/>
      </c>
      <c r="K40" s="7">
        <f>IF(OR(G40="",I40=""),"",G40*I40)</f>
        <v/>
      </c>
      <c r="L40" s="7">
        <f>IF(OR(H40="",I40=""),"",H40*I40)</f>
        <v/>
      </c>
      <c r="Q40">
        <f>IF(A40="","",IF(MONTH(A40)&gt;=7,YEAR(A40)&amp;"-"&amp;(YEAR(A40)+1),(YEAR(A40)-1)&amp;"-"&amp;YEAR(A40)))</f>
        <v/>
      </c>
    </row>
    <row r="41">
      <c r="A41" s="5" t="n"/>
      <c r="D41" s="7" t="n"/>
      <c r="E41" s="7" t="n"/>
      <c r="F41" s="7">
        <f>IF(OR(D41="",E41=""),"",D41*E41)</f>
        <v/>
      </c>
      <c r="G41" s="7" t="n"/>
      <c r="H41" s="7">
        <f>IF(OR(F41="",G41=""),"",F41-G41)</f>
        <v/>
      </c>
      <c r="I41" s="7" t="n"/>
      <c r="J41" s="7">
        <f>IF(OR(F41="",I41=""),"",F41*I41)</f>
        <v/>
      </c>
      <c r="K41" s="7">
        <f>IF(OR(G41="",I41=""),"",G41*I41)</f>
        <v/>
      </c>
      <c r="L41" s="7">
        <f>IF(OR(H41="",I41=""),"",H41*I41)</f>
        <v/>
      </c>
      <c r="Q41">
        <f>IF(A41="","",IF(MONTH(A41)&gt;=7,YEAR(A41)&amp;"-"&amp;(YEAR(A41)+1),(YEAR(A41)-1)&amp;"-"&amp;YEAR(A41)))</f>
        <v/>
      </c>
    </row>
    <row r="42">
      <c r="A42" s="5" t="n"/>
      <c r="D42" s="7" t="n"/>
      <c r="E42" s="7" t="n"/>
      <c r="F42" s="7">
        <f>IF(OR(D42="",E42=""),"",D42*E42)</f>
        <v/>
      </c>
      <c r="G42" s="7" t="n"/>
      <c r="H42" s="7">
        <f>IF(OR(F42="",G42=""),"",F42-G42)</f>
        <v/>
      </c>
      <c r="I42" s="7" t="n"/>
      <c r="J42" s="7">
        <f>IF(OR(F42="",I42=""),"",F42*I42)</f>
        <v/>
      </c>
      <c r="K42" s="7">
        <f>IF(OR(G42="",I42=""),"",G42*I42)</f>
        <v/>
      </c>
      <c r="L42" s="7">
        <f>IF(OR(H42="",I42=""),"",H42*I42)</f>
        <v/>
      </c>
      <c r="Q42">
        <f>IF(A42="","",IF(MONTH(A42)&gt;=7,YEAR(A42)&amp;"-"&amp;(YEAR(A42)+1),(YEAR(A42)-1)&amp;"-"&amp;YEAR(A42)))</f>
        <v/>
      </c>
    </row>
    <row r="43">
      <c r="A43" s="5" t="n"/>
      <c r="D43" s="7" t="n"/>
      <c r="E43" s="7" t="n"/>
      <c r="F43" s="7">
        <f>IF(OR(D43="",E43=""),"",D43*E43)</f>
        <v/>
      </c>
      <c r="G43" s="7" t="n"/>
      <c r="H43" s="7">
        <f>IF(OR(F43="",G43=""),"",F43-G43)</f>
        <v/>
      </c>
      <c r="I43" s="7" t="n"/>
      <c r="J43" s="7">
        <f>IF(OR(F43="",I43=""),"",F43*I43)</f>
        <v/>
      </c>
      <c r="K43" s="7">
        <f>IF(OR(G43="",I43=""),"",G43*I43)</f>
        <v/>
      </c>
      <c r="L43" s="7">
        <f>IF(OR(H43="",I43=""),"",H43*I43)</f>
        <v/>
      </c>
      <c r="Q43">
        <f>IF(A43="","",IF(MONTH(A43)&gt;=7,YEAR(A43)&amp;"-"&amp;(YEAR(A43)+1),(YEAR(A43)-1)&amp;"-"&amp;YEAR(A43)))</f>
        <v/>
      </c>
    </row>
    <row r="44">
      <c r="A44" s="5" t="n"/>
      <c r="D44" s="7" t="n"/>
      <c r="E44" s="7" t="n"/>
      <c r="F44" s="7">
        <f>IF(OR(D44="",E44=""),"",D44*E44)</f>
        <v/>
      </c>
      <c r="G44" s="7" t="n"/>
      <c r="H44" s="7">
        <f>IF(OR(F44="",G44=""),"",F44-G44)</f>
        <v/>
      </c>
      <c r="I44" s="7" t="n"/>
      <c r="J44" s="7">
        <f>IF(OR(F44="",I44=""),"",F44*I44)</f>
        <v/>
      </c>
      <c r="K44" s="7">
        <f>IF(OR(G44="",I44=""),"",G44*I44)</f>
        <v/>
      </c>
      <c r="L44" s="7">
        <f>IF(OR(H44="",I44=""),"",H44*I44)</f>
        <v/>
      </c>
      <c r="Q44">
        <f>IF(A44="","",IF(MONTH(A44)&gt;=7,YEAR(A44)&amp;"-"&amp;(YEAR(A44)+1),(YEAR(A44)-1)&amp;"-"&amp;YEAR(A44)))</f>
        <v/>
      </c>
    </row>
    <row r="45">
      <c r="A45" s="5" t="n"/>
      <c r="D45" s="7" t="n"/>
      <c r="E45" s="7" t="n"/>
      <c r="F45" s="7">
        <f>IF(OR(D45="",E45=""),"",D45*E45)</f>
        <v/>
      </c>
      <c r="G45" s="7" t="n"/>
      <c r="H45" s="7">
        <f>IF(OR(F45="",G45=""),"",F45-G45)</f>
        <v/>
      </c>
      <c r="I45" s="7" t="n"/>
      <c r="J45" s="7">
        <f>IF(OR(F45="",I45=""),"",F45*I45)</f>
        <v/>
      </c>
      <c r="K45" s="7">
        <f>IF(OR(G45="",I45=""),"",G45*I45)</f>
        <v/>
      </c>
      <c r="L45" s="7">
        <f>IF(OR(H45="",I45=""),"",H45*I45)</f>
        <v/>
      </c>
      <c r="Q45">
        <f>IF(A45="","",IF(MONTH(A45)&gt;=7,YEAR(A45)&amp;"-"&amp;(YEAR(A45)+1),(YEAR(A45)-1)&amp;"-"&amp;YEAR(A45)))</f>
        <v/>
      </c>
    </row>
    <row r="46">
      <c r="A46" s="5" t="n"/>
      <c r="D46" s="7" t="n"/>
      <c r="E46" s="7" t="n"/>
      <c r="F46" s="7">
        <f>IF(OR(D46="",E46=""),"",D46*E46)</f>
        <v/>
      </c>
      <c r="G46" s="7" t="n"/>
      <c r="H46" s="7">
        <f>IF(OR(F46="",G46=""),"",F46-G46)</f>
        <v/>
      </c>
      <c r="I46" s="7" t="n"/>
      <c r="J46" s="7">
        <f>IF(OR(F46="",I46=""),"",F46*I46)</f>
        <v/>
      </c>
      <c r="K46" s="7">
        <f>IF(OR(G46="",I46=""),"",G46*I46)</f>
        <v/>
      </c>
      <c r="L46" s="7">
        <f>IF(OR(H46="",I46=""),"",H46*I46)</f>
        <v/>
      </c>
      <c r="Q46">
        <f>IF(A46="","",IF(MONTH(A46)&gt;=7,YEAR(A46)&amp;"-"&amp;(YEAR(A46)+1),(YEAR(A46)-1)&amp;"-"&amp;YEAR(A46)))</f>
        <v/>
      </c>
    </row>
    <row r="47">
      <c r="A47" s="5" t="n"/>
      <c r="D47" s="7" t="n"/>
      <c r="E47" s="7" t="n"/>
      <c r="F47" s="7">
        <f>IF(OR(D47="",E47=""),"",D47*E47)</f>
        <v/>
      </c>
      <c r="G47" s="7" t="n"/>
      <c r="H47" s="7">
        <f>IF(OR(F47="",G47=""),"",F47-G47)</f>
        <v/>
      </c>
      <c r="I47" s="7" t="n"/>
      <c r="J47" s="7">
        <f>IF(OR(F47="",I47=""),"",F47*I47)</f>
        <v/>
      </c>
      <c r="K47" s="7">
        <f>IF(OR(G47="",I47=""),"",G47*I47)</f>
        <v/>
      </c>
      <c r="L47" s="7">
        <f>IF(OR(H47="",I47=""),"",H47*I47)</f>
        <v/>
      </c>
      <c r="Q47">
        <f>IF(A47="","",IF(MONTH(A47)&gt;=7,YEAR(A47)&amp;"-"&amp;(YEAR(A47)+1),(YEAR(A47)-1)&amp;"-"&amp;YEAR(A47)))</f>
        <v/>
      </c>
    </row>
    <row r="48">
      <c r="A48" s="5" t="n"/>
      <c r="D48" s="7" t="n"/>
      <c r="E48" s="7" t="n"/>
      <c r="F48" s="7">
        <f>IF(OR(D48="",E48=""),"",D48*E48)</f>
        <v/>
      </c>
      <c r="G48" s="7" t="n"/>
      <c r="H48" s="7">
        <f>IF(OR(F48="",G48=""),"",F48-G48)</f>
        <v/>
      </c>
      <c r="I48" s="7" t="n"/>
      <c r="J48" s="7">
        <f>IF(OR(F48="",I48=""),"",F48*I48)</f>
        <v/>
      </c>
      <c r="K48" s="7">
        <f>IF(OR(G48="",I48=""),"",G48*I48)</f>
        <v/>
      </c>
      <c r="L48" s="7">
        <f>IF(OR(H48="",I48=""),"",H48*I48)</f>
        <v/>
      </c>
      <c r="Q48">
        <f>IF(A48="","",IF(MONTH(A48)&gt;=7,YEAR(A48)&amp;"-"&amp;(YEAR(A48)+1),(YEAR(A48)-1)&amp;"-"&amp;YEAR(A48)))</f>
        <v/>
      </c>
    </row>
    <row r="49">
      <c r="A49" s="5" t="n"/>
      <c r="D49" s="7" t="n"/>
      <c r="E49" s="7" t="n"/>
      <c r="F49" s="7">
        <f>IF(OR(D49="",E49=""),"",D49*E49)</f>
        <v/>
      </c>
      <c r="G49" s="7" t="n"/>
      <c r="H49" s="7">
        <f>IF(OR(F49="",G49=""),"",F49-G49)</f>
        <v/>
      </c>
      <c r="I49" s="7" t="n"/>
      <c r="J49" s="7">
        <f>IF(OR(F49="",I49=""),"",F49*I49)</f>
        <v/>
      </c>
      <c r="K49" s="7">
        <f>IF(OR(G49="",I49=""),"",G49*I49)</f>
        <v/>
      </c>
      <c r="L49" s="7">
        <f>IF(OR(H49="",I49=""),"",H49*I49)</f>
        <v/>
      </c>
      <c r="Q49">
        <f>IF(A49="","",IF(MONTH(A49)&gt;=7,YEAR(A49)&amp;"-"&amp;(YEAR(A49)+1),(YEAR(A49)-1)&amp;"-"&amp;YEAR(A49)))</f>
        <v/>
      </c>
    </row>
    <row r="50">
      <c r="A50" s="5" t="n"/>
      <c r="D50" s="7" t="n"/>
      <c r="E50" s="7" t="n"/>
      <c r="F50" s="7">
        <f>IF(OR(D50="",E50=""),"",D50*E50)</f>
        <v/>
      </c>
      <c r="G50" s="7" t="n"/>
      <c r="H50" s="7">
        <f>IF(OR(F50="",G50=""),"",F50-G50)</f>
        <v/>
      </c>
      <c r="I50" s="7" t="n"/>
      <c r="J50" s="7">
        <f>IF(OR(F50="",I50=""),"",F50*I50)</f>
        <v/>
      </c>
      <c r="K50" s="7">
        <f>IF(OR(G50="",I50=""),"",G50*I50)</f>
        <v/>
      </c>
      <c r="L50" s="7">
        <f>IF(OR(H50="",I50=""),"",H50*I50)</f>
        <v/>
      </c>
      <c r="Q50">
        <f>IF(A50="","",IF(MONTH(A50)&gt;=7,YEAR(A50)&amp;"-"&amp;(YEAR(A50)+1),(YEAR(A50)-1)&amp;"-"&amp;YEAR(A50)))</f>
        <v/>
      </c>
    </row>
    <row r="51">
      <c r="A51" s="5" t="n"/>
      <c r="D51" s="7" t="n"/>
      <c r="E51" s="7" t="n"/>
      <c r="F51" s="7">
        <f>IF(OR(D51="",E51=""),"",D51*E51)</f>
        <v/>
      </c>
      <c r="G51" s="7" t="n"/>
      <c r="H51" s="7">
        <f>IF(OR(F51="",G51=""),"",F51-G51)</f>
        <v/>
      </c>
      <c r="I51" s="7" t="n"/>
      <c r="J51" s="7">
        <f>IF(OR(F51="",I51=""),"",F51*I51)</f>
        <v/>
      </c>
      <c r="K51" s="7">
        <f>IF(OR(G51="",I51=""),"",G51*I51)</f>
        <v/>
      </c>
      <c r="L51" s="7">
        <f>IF(OR(H51="",I51=""),"",H51*I51)</f>
        <v/>
      </c>
      <c r="Q51">
        <f>IF(A51="","",IF(MONTH(A51)&gt;=7,YEAR(A51)&amp;"-"&amp;(YEAR(A51)+1),(YEAR(A51)-1)&amp;"-"&amp;YEAR(A51)))</f>
        <v/>
      </c>
    </row>
    <row r="52">
      <c r="A52" s="5" t="n"/>
      <c r="D52" s="7" t="n"/>
      <c r="E52" s="7" t="n"/>
      <c r="F52" s="7">
        <f>IF(OR(D52="",E52=""),"",D52*E52)</f>
        <v/>
      </c>
      <c r="G52" s="7" t="n"/>
      <c r="H52" s="7">
        <f>IF(OR(F52="",G52=""),"",F52-G52)</f>
        <v/>
      </c>
      <c r="I52" s="7" t="n"/>
      <c r="J52" s="7">
        <f>IF(OR(F52="",I52=""),"",F52*I52)</f>
        <v/>
      </c>
      <c r="K52" s="7">
        <f>IF(OR(G52="",I52=""),"",G52*I52)</f>
        <v/>
      </c>
      <c r="L52" s="7">
        <f>IF(OR(H52="",I52=""),"",H52*I52)</f>
        <v/>
      </c>
      <c r="Q52">
        <f>IF(A52="","",IF(MONTH(A52)&gt;=7,YEAR(A52)&amp;"-"&amp;(YEAR(A52)+1),(YEAR(A52)-1)&amp;"-"&amp;YEAR(A52)))</f>
        <v/>
      </c>
    </row>
    <row r="53">
      <c r="A53" s="5" t="n"/>
      <c r="D53" s="7" t="n"/>
      <c r="E53" s="7" t="n"/>
      <c r="F53" s="7">
        <f>IF(OR(D53="",E53=""),"",D53*E53)</f>
        <v/>
      </c>
      <c r="G53" s="7" t="n"/>
      <c r="H53" s="7">
        <f>IF(OR(F53="",G53=""),"",F53-G53)</f>
        <v/>
      </c>
      <c r="I53" s="7" t="n"/>
      <c r="J53" s="7">
        <f>IF(OR(F53="",I53=""),"",F53*I53)</f>
        <v/>
      </c>
      <c r="K53" s="7">
        <f>IF(OR(G53="",I53=""),"",G53*I53)</f>
        <v/>
      </c>
      <c r="L53" s="7">
        <f>IF(OR(H53="",I53=""),"",H53*I53)</f>
        <v/>
      </c>
      <c r="Q53">
        <f>IF(A53="","",IF(MONTH(A53)&gt;=7,YEAR(A53)&amp;"-"&amp;(YEAR(A53)+1),(YEAR(A53)-1)&amp;"-"&amp;YEAR(A53)))</f>
        <v/>
      </c>
    </row>
    <row r="54">
      <c r="A54" s="5" t="n"/>
      <c r="D54" s="7" t="n"/>
      <c r="E54" s="7" t="n"/>
      <c r="F54" s="7">
        <f>IF(OR(D54="",E54=""),"",D54*E54)</f>
        <v/>
      </c>
      <c r="G54" s="7" t="n"/>
      <c r="H54" s="7">
        <f>IF(OR(F54="",G54=""),"",F54-G54)</f>
        <v/>
      </c>
      <c r="I54" s="7" t="n"/>
      <c r="J54" s="7">
        <f>IF(OR(F54="",I54=""),"",F54*I54)</f>
        <v/>
      </c>
      <c r="K54" s="7">
        <f>IF(OR(G54="",I54=""),"",G54*I54)</f>
        <v/>
      </c>
      <c r="L54" s="7">
        <f>IF(OR(H54="",I54=""),"",H54*I54)</f>
        <v/>
      </c>
      <c r="Q54">
        <f>IF(A54="","",IF(MONTH(A54)&gt;=7,YEAR(A54)&amp;"-"&amp;(YEAR(A54)+1),(YEAR(A54)-1)&amp;"-"&amp;YEAR(A54)))</f>
        <v/>
      </c>
    </row>
    <row r="55">
      <c r="A55" s="5" t="n"/>
      <c r="D55" s="7" t="n"/>
      <c r="E55" s="7" t="n"/>
      <c r="F55" s="7">
        <f>IF(OR(D55="",E55=""),"",D55*E55)</f>
        <v/>
      </c>
      <c r="G55" s="7" t="n"/>
      <c r="H55" s="7">
        <f>IF(OR(F55="",G55=""),"",F55-G55)</f>
        <v/>
      </c>
      <c r="I55" s="7" t="n"/>
      <c r="J55" s="7">
        <f>IF(OR(F55="",I55=""),"",F55*I55)</f>
        <v/>
      </c>
      <c r="K55" s="7">
        <f>IF(OR(G55="",I55=""),"",G55*I55)</f>
        <v/>
      </c>
      <c r="L55" s="7">
        <f>IF(OR(H55="",I55=""),"",H55*I55)</f>
        <v/>
      </c>
      <c r="Q55">
        <f>IF(A55="","",IF(MONTH(A55)&gt;=7,YEAR(A55)&amp;"-"&amp;(YEAR(A55)+1),(YEAR(A55)-1)&amp;"-"&amp;YEAR(A55)))</f>
        <v/>
      </c>
    </row>
    <row r="56">
      <c r="A56" s="5" t="n"/>
      <c r="D56" s="7" t="n"/>
      <c r="E56" s="7" t="n"/>
      <c r="F56" s="7">
        <f>IF(OR(D56="",E56=""),"",D56*E56)</f>
        <v/>
      </c>
      <c r="G56" s="7" t="n"/>
      <c r="H56" s="7">
        <f>IF(OR(F56="",G56=""),"",F56-G56)</f>
        <v/>
      </c>
      <c r="I56" s="7" t="n"/>
      <c r="J56" s="7">
        <f>IF(OR(F56="",I56=""),"",F56*I56)</f>
        <v/>
      </c>
      <c r="K56" s="7">
        <f>IF(OR(G56="",I56=""),"",G56*I56)</f>
        <v/>
      </c>
      <c r="L56" s="7">
        <f>IF(OR(H56="",I56=""),"",H56*I56)</f>
        <v/>
      </c>
      <c r="Q56">
        <f>IF(A56="","",IF(MONTH(A56)&gt;=7,YEAR(A56)&amp;"-"&amp;(YEAR(A56)+1),(YEAR(A56)-1)&amp;"-"&amp;YEAR(A56)))</f>
        <v/>
      </c>
    </row>
    <row r="57">
      <c r="A57" s="5" t="n"/>
      <c r="D57" s="7" t="n"/>
      <c r="E57" s="7" t="n"/>
      <c r="F57" s="7">
        <f>IF(OR(D57="",E57=""),"",D57*E57)</f>
        <v/>
      </c>
      <c r="G57" s="7" t="n"/>
      <c r="H57" s="7">
        <f>IF(OR(F57="",G57=""),"",F57-G57)</f>
        <v/>
      </c>
      <c r="I57" s="7" t="n"/>
      <c r="J57" s="7">
        <f>IF(OR(F57="",I57=""),"",F57*I57)</f>
        <v/>
      </c>
      <c r="K57" s="7">
        <f>IF(OR(G57="",I57=""),"",G57*I57)</f>
        <v/>
      </c>
      <c r="L57" s="7">
        <f>IF(OR(H57="",I57=""),"",H57*I57)</f>
        <v/>
      </c>
      <c r="Q57">
        <f>IF(A57="","",IF(MONTH(A57)&gt;=7,YEAR(A57)&amp;"-"&amp;(YEAR(A57)+1),(YEAR(A57)-1)&amp;"-"&amp;YEAR(A57)))</f>
        <v/>
      </c>
    </row>
    <row r="58">
      <c r="A58" s="5" t="n"/>
      <c r="D58" s="7" t="n"/>
      <c r="E58" s="7" t="n"/>
      <c r="F58" s="7">
        <f>IF(OR(D58="",E58=""),"",D58*E58)</f>
        <v/>
      </c>
      <c r="G58" s="7" t="n"/>
      <c r="H58" s="7">
        <f>IF(OR(F58="",G58=""),"",F58-G58)</f>
        <v/>
      </c>
      <c r="I58" s="7" t="n"/>
      <c r="J58" s="7">
        <f>IF(OR(F58="",I58=""),"",F58*I58)</f>
        <v/>
      </c>
      <c r="K58" s="7">
        <f>IF(OR(G58="",I58=""),"",G58*I58)</f>
        <v/>
      </c>
      <c r="L58" s="7">
        <f>IF(OR(H58="",I58=""),"",H58*I58)</f>
        <v/>
      </c>
      <c r="Q58">
        <f>IF(A58="","",IF(MONTH(A58)&gt;=7,YEAR(A58)&amp;"-"&amp;(YEAR(A58)+1),(YEAR(A58)-1)&amp;"-"&amp;YEAR(A58)))</f>
        <v/>
      </c>
    </row>
    <row r="59">
      <c r="A59" s="5" t="n"/>
      <c r="D59" s="7" t="n"/>
      <c r="E59" s="7" t="n"/>
      <c r="F59" s="7">
        <f>IF(OR(D59="",E59=""),"",D59*E59)</f>
        <v/>
      </c>
      <c r="G59" s="7" t="n"/>
      <c r="H59" s="7">
        <f>IF(OR(F59="",G59=""),"",F59-G59)</f>
        <v/>
      </c>
      <c r="I59" s="7" t="n"/>
      <c r="J59" s="7">
        <f>IF(OR(F59="",I59=""),"",F59*I59)</f>
        <v/>
      </c>
      <c r="K59" s="7">
        <f>IF(OR(G59="",I59=""),"",G59*I59)</f>
        <v/>
      </c>
      <c r="L59" s="7">
        <f>IF(OR(H59="",I59=""),"",H59*I59)</f>
        <v/>
      </c>
      <c r="Q59">
        <f>IF(A59="","",IF(MONTH(A59)&gt;=7,YEAR(A59)&amp;"-"&amp;(YEAR(A59)+1),(YEAR(A59)-1)&amp;"-"&amp;YEAR(A59)))</f>
        <v/>
      </c>
    </row>
    <row r="60">
      <c r="A60" s="5" t="n"/>
      <c r="D60" s="7" t="n"/>
      <c r="E60" s="7" t="n"/>
      <c r="F60" s="7">
        <f>IF(OR(D60="",E60=""),"",D60*E60)</f>
        <v/>
      </c>
      <c r="G60" s="7" t="n"/>
      <c r="H60" s="7">
        <f>IF(OR(F60="",G60=""),"",F60-G60)</f>
        <v/>
      </c>
      <c r="I60" s="7" t="n"/>
      <c r="J60" s="7">
        <f>IF(OR(F60="",I60=""),"",F60*I60)</f>
        <v/>
      </c>
      <c r="K60" s="7">
        <f>IF(OR(G60="",I60=""),"",G60*I60)</f>
        <v/>
      </c>
      <c r="L60" s="7">
        <f>IF(OR(H60="",I60=""),"",H60*I60)</f>
        <v/>
      </c>
      <c r="Q60">
        <f>IF(A60="","",IF(MONTH(A60)&gt;=7,YEAR(A60)&amp;"-"&amp;(YEAR(A60)+1),(YEAR(A60)-1)&amp;"-"&amp;YEAR(A60)))</f>
        <v/>
      </c>
    </row>
    <row r="61">
      <c r="A61" s="5" t="n"/>
      <c r="D61" s="7" t="n"/>
      <c r="E61" s="7" t="n"/>
      <c r="F61" s="7">
        <f>IF(OR(D61="",E61=""),"",D61*E61)</f>
        <v/>
      </c>
      <c r="G61" s="7" t="n"/>
      <c r="H61" s="7">
        <f>IF(OR(F61="",G61=""),"",F61-G61)</f>
        <v/>
      </c>
      <c r="I61" s="7" t="n"/>
      <c r="J61" s="7">
        <f>IF(OR(F61="",I61=""),"",F61*I61)</f>
        <v/>
      </c>
      <c r="K61" s="7">
        <f>IF(OR(G61="",I61=""),"",G61*I61)</f>
        <v/>
      </c>
      <c r="L61" s="7">
        <f>IF(OR(H61="",I61=""),"",H61*I61)</f>
        <v/>
      </c>
      <c r="Q61">
        <f>IF(A61="","",IF(MONTH(A61)&gt;=7,YEAR(A61)&amp;"-"&amp;(YEAR(A61)+1),(YEAR(A61)-1)&amp;"-"&amp;YEAR(A61)))</f>
        <v/>
      </c>
    </row>
    <row r="62">
      <c r="A62" s="5" t="n"/>
      <c r="D62" s="7" t="n"/>
      <c r="E62" s="7" t="n"/>
      <c r="F62" s="7">
        <f>IF(OR(D62="",E62=""),"",D62*E62)</f>
        <v/>
      </c>
      <c r="G62" s="7" t="n"/>
      <c r="H62" s="7">
        <f>IF(OR(F62="",G62=""),"",F62-G62)</f>
        <v/>
      </c>
      <c r="I62" s="7" t="n"/>
      <c r="J62" s="7">
        <f>IF(OR(F62="",I62=""),"",F62*I62)</f>
        <v/>
      </c>
      <c r="K62" s="7">
        <f>IF(OR(G62="",I62=""),"",G62*I62)</f>
        <v/>
      </c>
      <c r="L62" s="7">
        <f>IF(OR(H62="",I62=""),"",H62*I62)</f>
        <v/>
      </c>
      <c r="Q62">
        <f>IF(A62="","",IF(MONTH(A62)&gt;=7,YEAR(A62)&amp;"-"&amp;(YEAR(A62)+1),(YEAR(A62)-1)&amp;"-"&amp;YEAR(A62)))</f>
        <v/>
      </c>
    </row>
    <row r="63">
      <c r="A63" s="5" t="n"/>
      <c r="D63" s="7" t="n"/>
      <c r="E63" s="7" t="n"/>
      <c r="F63" s="7">
        <f>IF(OR(D63="",E63=""),"",D63*E63)</f>
        <v/>
      </c>
      <c r="G63" s="7" t="n"/>
      <c r="H63" s="7">
        <f>IF(OR(F63="",G63=""),"",F63-G63)</f>
        <v/>
      </c>
      <c r="I63" s="7" t="n"/>
      <c r="J63" s="7">
        <f>IF(OR(F63="",I63=""),"",F63*I63)</f>
        <v/>
      </c>
      <c r="K63" s="7">
        <f>IF(OR(G63="",I63=""),"",G63*I63)</f>
        <v/>
      </c>
      <c r="L63" s="7">
        <f>IF(OR(H63="",I63=""),"",H63*I63)</f>
        <v/>
      </c>
      <c r="Q63">
        <f>IF(A63="","",IF(MONTH(A63)&gt;=7,YEAR(A63)&amp;"-"&amp;(YEAR(A63)+1),(YEAR(A63)-1)&amp;"-"&amp;YEAR(A63)))</f>
        <v/>
      </c>
    </row>
    <row r="64">
      <c r="A64" s="5" t="n"/>
      <c r="D64" s="7" t="n"/>
      <c r="E64" s="7" t="n"/>
      <c r="F64" s="7">
        <f>IF(OR(D64="",E64=""),"",D64*E64)</f>
        <v/>
      </c>
      <c r="G64" s="7" t="n"/>
      <c r="H64" s="7">
        <f>IF(OR(F64="",G64=""),"",F64-G64)</f>
        <v/>
      </c>
      <c r="I64" s="7" t="n"/>
      <c r="J64" s="7">
        <f>IF(OR(F64="",I64=""),"",F64*I64)</f>
        <v/>
      </c>
      <c r="K64" s="7">
        <f>IF(OR(G64="",I64=""),"",G64*I64)</f>
        <v/>
      </c>
      <c r="L64" s="7">
        <f>IF(OR(H64="",I64=""),"",H64*I64)</f>
        <v/>
      </c>
      <c r="Q64">
        <f>IF(A64="","",IF(MONTH(A64)&gt;=7,YEAR(A64)&amp;"-"&amp;(YEAR(A64)+1),(YEAR(A64)-1)&amp;"-"&amp;YEAR(A64)))</f>
        <v/>
      </c>
    </row>
    <row r="65">
      <c r="A65" s="5" t="n"/>
      <c r="D65" s="7" t="n"/>
      <c r="E65" s="7" t="n"/>
      <c r="F65" s="7">
        <f>IF(OR(D65="",E65=""),"",D65*E65)</f>
        <v/>
      </c>
      <c r="G65" s="7" t="n"/>
      <c r="H65" s="7">
        <f>IF(OR(F65="",G65=""),"",F65-G65)</f>
        <v/>
      </c>
      <c r="I65" s="7" t="n"/>
      <c r="J65" s="7">
        <f>IF(OR(F65="",I65=""),"",F65*I65)</f>
        <v/>
      </c>
      <c r="K65" s="7">
        <f>IF(OR(G65="",I65=""),"",G65*I65)</f>
        <v/>
      </c>
      <c r="L65" s="7">
        <f>IF(OR(H65="",I65=""),"",H65*I65)</f>
        <v/>
      </c>
      <c r="Q65">
        <f>IF(A65="","",IF(MONTH(A65)&gt;=7,YEAR(A65)&amp;"-"&amp;(YEAR(A65)+1),(YEAR(A65)-1)&amp;"-"&amp;YEAR(A65)))</f>
        <v/>
      </c>
    </row>
    <row r="66">
      <c r="A66" s="5" t="n"/>
      <c r="D66" s="7" t="n"/>
      <c r="E66" s="7" t="n"/>
      <c r="F66" s="7">
        <f>IF(OR(D66="",E66=""),"",D66*E66)</f>
        <v/>
      </c>
      <c r="G66" s="7" t="n"/>
      <c r="H66" s="7">
        <f>IF(OR(F66="",G66=""),"",F66-G66)</f>
        <v/>
      </c>
      <c r="I66" s="7" t="n"/>
      <c r="J66" s="7">
        <f>IF(OR(F66="",I66=""),"",F66*I66)</f>
        <v/>
      </c>
      <c r="K66" s="7">
        <f>IF(OR(G66="",I66=""),"",G66*I66)</f>
        <v/>
      </c>
      <c r="L66" s="7">
        <f>IF(OR(H66="",I66=""),"",H66*I66)</f>
        <v/>
      </c>
      <c r="Q66">
        <f>IF(A66="","",IF(MONTH(A66)&gt;=7,YEAR(A66)&amp;"-"&amp;(YEAR(A66)+1),(YEAR(A66)-1)&amp;"-"&amp;YEAR(A66)))</f>
        <v/>
      </c>
    </row>
    <row r="67">
      <c r="A67" s="5" t="n"/>
      <c r="D67" s="7" t="n"/>
      <c r="E67" s="7" t="n"/>
      <c r="F67" s="7">
        <f>IF(OR(D67="",E67=""),"",D67*E67)</f>
        <v/>
      </c>
      <c r="G67" s="7" t="n"/>
      <c r="H67" s="7">
        <f>IF(OR(F67="",G67=""),"",F67-G67)</f>
        <v/>
      </c>
      <c r="I67" s="7" t="n"/>
      <c r="J67" s="7">
        <f>IF(OR(F67="",I67=""),"",F67*I67)</f>
        <v/>
      </c>
      <c r="K67" s="7">
        <f>IF(OR(G67="",I67=""),"",G67*I67)</f>
        <v/>
      </c>
      <c r="L67" s="7">
        <f>IF(OR(H67="",I67=""),"",H67*I67)</f>
        <v/>
      </c>
      <c r="Q67">
        <f>IF(A67="","",IF(MONTH(A67)&gt;=7,YEAR(A67)&amp;"-"&amp;(YEAR(A67)+1),(YEAR(A67)-1)&amp;"-"&amp;YEAR(A67)))</f>
        <v/>
      </c>
    </row>
    <row r="68">
      <c r="A68" s="5" t="n"/>
      <c r="D68" s="7" t="n"/>
      <c r="E68" s="7" t="n"/>
      <c r="F68" s="7">
        <f>IF(OR(D68="",E68=""),"",D68*E68)</f>
        <v/>
      </c>
      <c r="G68" s="7" t="n"/>
      <c r="H68" s="7">
        <f>IF(OR(F68="",G68=""),"",F68-G68)</f>
        <v/>
      </c>
      <c r="I68" s="7" t="n"/>
      <c r="J68" s="7">
        <f>IF(OR(F68="",I68=""),"",F68*I68)</f>
        <v/>
      </c>
      <c r="K68" s="7">
        <f>IF(OR(G68="",I68=""),"",G68*I68)</f>
        <v/>
      </c>
      <c r="L68" s="7">
        <f>IF(OR(H68="",I68=""),"",H68*I68)</f>
        <v/>
      </c>
      <c r="Q68">
        <f>IF(A68="","",IF(MONTH(A68)&gt;=7,YEAR(A68)&amp;"-"&amp;(YEAR(A68)+1),(YEAR(A68)-1)&amp;"-"&amp;YEAR(A68)))</f>
        <v/>
      </c>
    </row>
    <row r="69">
      <c r="A69" s="5" t="n"/>
      <c r="D69" s="7" t="n"/>
      <c r="E69" s="7" t="n"/>
      <c r="F69" s="7">
        <f>IF(OR(D69="",E69=""),"",D69*E69)</f>
        <v/>
      </c>
      <c r="G69" s="7" t="n"/>
      <c r="H69" s="7">
        <f>IF(OR(F69="",G69=""),"",F69-G69)</f>
        <v/>
      </c>
      <c r="I69" s="7" t="n"/>
      <c r="J69" s="7">
        <f>IF(OR(F69="",I69=""),"",F69*I69)</f>
        <v/>
      </c>
      <c r="K69" s="7">
        <f>IF(OR(G69="",I69=""),"",G69*I69)</f>
        <v/>
      </c>
      <c r="L69" s="7">
        <f>IF(OR(H69="",I69=""),"",H69*I69)</f>
        <v/>
      </c>
      <c r="Q69">
        <f>IF(A69="","",IF(MONTH(A69)&gt;=7,YEAR(A69)&amp;"-"&amp;(YEAR(A69)+1),(YEAR(A69)-1)&amp;"-"&amp;YEAR(A69)))</f>
        <v/>
      </c>
    </row>
    <row r="70">
      <c r="A70" s="5" t="n"/>
      <c r="D70" s="7" t="n"/>
      <c r="E70" s="7" t="n"/>
      <c r="F70" s="7">
        <f>IF(OR(D70="",E70=""),"",D70*E70)</f>
        <v/>
      </c>
      <c r="G70" s="7" t="n"/>
      <c r="H70" s="7">
        <f>IF(OR(F70="",G70=""),"",F70-G70)</f>
        <v/>
      </c>
      <c r="I70" s="7" t="n"/>
      <c r="J70" s="7">
        <f>IF(OR(F70="",I70=""),"",F70*I70)</f>
        <v/>
      </c>
      <c r="K70" s="7">
        <f>IF(OR(G70="",I70=""),"",G70*I70)</f>
        <v/>
      </c>
      <c r="L70" s="7">
        <f>IF(OR(H70="",I70=""),"",H70*I70)</f>
        <v/>
      </c>
      <c r="Q70">
        <f>IF(A70="","",IF(MONTH(A70)&gt;=7,YEAR(A70)&amp;"-"&amp;(YEAR(A70)+1),(YEAR(A70)-1)&amp;"-"&amp;YEAR(A70)))</f>
        <v/>
      </c>
    </row>
    <row r="71">
      <c r="A71" s="5" t="n"/>
      <c r="D71" s="7" t="n"/>
      <c r="E71" s="7" t="n"/>
      <c r="F71" s="7">
        <f>IF(OR(D71="",E71=""),"",D71*E71)</f>
        <v/>
      </c>
      <c r="G71" s="7" t="n"/>
      <c r="H71" s="7">
        <f>IF(OR(F71="",G71=""),"",F71-G71)</f>
        <v/>
      </c>
      <c r="I71" s="7" t="n"/>
      <c r="J71" s="7">
        <f>IF(OR(F71="",I71=""),"",F71*I71)</f>
        <v/>
      </c>
      <c r="K71" s="7">
        <f>IF(OR(G71="",I71=""),"",G71*I71)</f>
        <v/>
      </c>
      <c r="L71" s="7">
        <f>IF(OR(H71="",I71=""),"",H71*I71)</f>
        <v/>
      </c>
      <c r="Q71">
        <f>IF(A71="","",IF(MONTH(A71)&gt;=7,YEAR(A71)&amp;"-"&amp;(YEAR(A71)+1),(YEAR(A71)-1)&amp;"-"&amp;YEAR(A71)))</f>
        <v/>
      </c>
    </row>
    <row r="72">
      <c r="A72" s="5" t="n"/>
      <c r="D72" s="7" t="n"/>
      <c r="E72" s="7" t="n"/>
      <c r="F72" s="7">
        <f>IF(OR(D72="",E72=""),"",D72*E72)</f>
        <v/>
      </c>
      <c r="G72" s="7" t="n"/>
      <c r="H72" s="7">
        <f>IF(OR(F72="",G72=""),"",F72-G72)</f>
        <v/>
      </c>
      <c r="I72" s="7" t="n"/>
      <c r="J72" s="7">
        <f>IF(OR(F72="",I72=""),"",F72*I72)</f>
        <v/>
      </c>
      <c r="K72" s="7">
        <f>IF(OR(G72="",I72=""),"",G72*I72)</f>
        <v/>
      </c>
      <c r="L72" s="7">
        <f>IF(OR(H72="",I72=""),"",H72*I72)</f>
        <v/>
      </c>
      <c r="Q72">
        <f>IF(A72="","",IF(MONTH(A72)&gt;=7,YEAR(A72)&amp;"-"&amp;(YEAR(A72)+1),(YEAR(A72)-1)&amp;"-"&amp;YEAR(A72)))</f>
        <v/>
      </c>
    </row>
    <row r="73">
      <c r="A73" s="5" t="n"/>
      <c r="D73" s="7" t="n"/>
      <c r="E73" s="7" t="n"/>
      <c r="F73" s="7">
        <f>IF(OR(D73="",E73=""),"",D73*E73)</f>
        <v/>
      </c>
      <c r="G73" s="7" t="n"/>
      <c r="H73" s="7">
        <f>IF(OR(F73="",G73=""),"",F73-G73)</f>
        <v/>
      </c>
      <c r="I73" s="7" t="n"/>
      <c r="J73" s="7">
        <f>IF(OR(F73="",I73=""),"",F73*I73)</f>
        <v/>
      </c>
      <c r="K73" s="7">
        <f>IF(OR(G73="",I73=""),"",G73*I73)</f>
        <v/>
      </c>
      <c r="L73" s="7">
        <f>IF(OR(H73="",I73=""),"",H73*I73)</f>
        <v/>
      </c>
      <c r="Q73">
        <f>IF(A73="","",IF(MONTH(A73)&gt;=7,YEAR(A73)&amp;"-"&amp;(YEAR(A73)+1),(YEAR(A73)-1)&amp;"-"&amp;YEAR(A73)))</f>
        <v/>
      </c>
    </row>
    <row r="74">
      <c r="A74" s="5" t="n"/>
      <c r="D74" s="7" t="n"/>
      <c r="E74" s="7" t="n"/>
      <c r="F74" s="7">
        <f>IF(OR(D74="",E74=""),"",D74*E74)</f>
        <v/>
      </c>
      <c r="G74" s="7" t="n"/>
      <c r="H74" s="7">
        <f>IF(OR(F74="",G74=""),"",F74-G74)</f>
        <v/>
      </c>
      <c r="I74" s="7" t="n"/>
      <c r="J74" s="7">
        <f>IF(OR(F74="",I74=""),"",F74*I74)</f>
        <v/>
      </c>
      <c r="K74" s="7">
        <f>IF(OR(G74="",I74=""),"",G74*I74)</f>
        <v/>
      </c>
      <c r="L74" s="7">
        <f>IF(OR(H74="",I74=""),"",H74*I74)</f>
        <v/>
      </c>
      <c r="Q74">
        <f>IF(A74="","",IF(MONTH(A74)&gt;=7,YEAR(A74)&amp;"-"&amp;(YEAR(A74)+1),(YEAR(A74)-1)&amp;"-"&amp;YEAR(A74)))</f>
        <v/>
      </c>
    </row>
    <row r="75">
      <c r="A75" s="5" t="n"/>
      <c r="D75" s="7" t="n"/>
      <c r="E75" s="7" t="n"/>
      <c r="F75" s="7">
        <f>IF(OR(D75="",E75=""),"",D75*E75)</f>
        <v/>
      </c>
      <c r="G75" s="7" t="n"/>
      <c r="H75" s="7">
        <f>IF(OR(F75="",G75=""),"",F75-G75)</f>
        <v/>
      </c>
      <c r="I75" s="7" t="n"/>
      <c r="J75" s="7">
        <f>IF(OR(F75="",I75=""),"",F75*I75)</f>
        <v/>
      </c>
      <c r="K75" s="7">
        <f>IF(OR(G75="",I75=""),"",G75*I75)</f>
        <v/>
      </c>
      <c r="L75" s="7">
        <f>IF(OR(H75="",I75=""),"",H75*I75)</f>
        <v/>
      </c>
      <c r="Q75">
        <f>IF(A75="","",IF(MONTH(A75)&gt;=7,YEAR(A75)&amp;"-"&amp;(YEAR(A75)+1),(YEAR(A75)-1)&amp;"-"&amp;YEAR(A75)))</f>
        <v/>
      </c>
    </row>
    <row r="76">
      <c r="A76" s="5" t="n"/>
      <c r="D76" s="7" t="n"/>
      <c r="E76" s="7" t="n"/>
      <c r="F76" s="7">
        <f>IF(OR(D76="",E76=""),"",D76*E76)</f>
        <v/>
      </c>
      <c r="G76" s="7" t="n"/>
      <c r="H76" s="7">
        <f>IF(OR(F76="",G76=""),"",F76-G76)</f>
        <v/>
      </c>
      <c r="I76" s="7" t="n"/>
      <c r="J76" s="7">
        <f>IF(OR(F76="",I76=""),"",F76*I76)</f>
        <v/>
      </c>
      <c r="K76" s="7">
        <f>IF(OR(G76="",I76=""),"",G76*I76)</f>
        <v/>
      </c>
      <c r="L76" s="7">
        <f>IF(OR(H76="",I76=""),"",H76*I76)</f>
        <v/>
      </c>
      <c r="Q76">
        <f>IF(A76="","",IF(MONTH(A76)&gt;=7,YEAR(A76)&amp;"-"&amp;(YEAR(A76)+1),(YEAR(A76)-1)&amp;"-"&amp;YEAR(A76)))</f>
        <v/>
      </c>
    </row>
    <row r="77">
      <c r="A77" s="5" t="n"/>
      <c r="D77" s="7" t="n"/>
      <c r="E77" s="7" t="n"/>
      <c r="F77" s="7">
        <f>IF(OR(D77="",E77=""),"",D77*E77)</f>
        <v/>
      </c>
      <c r="G77" s="7" t="n"/>
      <c r="H77" s="7">
        <f>IF(OR(F77="",G77=""),"",F77-G77)</f>
        <v/>
      </c>
      <c r="I77" s="7" t="n"/>
      <c r="J77" s="7">
        <f>IF(OR(F77="",I77=""),"",F77*I77)</f>
        <v/>
      </c>
      <c r="K77" s="7">
        <f>IF(OR(G77="",I77=""),"",G77*I77)</f>
        <v/>
      </c>
      <c r="L77" s="7">
        <f>IF(OR(H77="",I77=""),"",H77*I77)</f>
        <v/>
      </c>
      <c r="Q77">
        <f>IF(A77="","",IF(MONTH(A77)&gt;=7,YEAR(A77)&amp;"-"&amp;(YEAR(A77)+1),(YEAR(A77)-1)&amp;"-"&amp;YEAR(A77)))</f>
        <v/>
      </c>
    </row>
    <row r="78">
      <c r="A78" s="5" t="n"/>
      <c r="D78" s="7" t="n"/>
      <c r="E78" s="7" t="n"/>
      <c r="F78" s="7">
        <f>IF(OR(D78="",E78=""),"",D78*E78)</f>
        <v/>
      </c>
      <c r="G78" s="7" t="n"/>
      <c r="H78" s="7">
        <f>IF(OR(F78="",G78=""),"",F78-G78)</f>
        <v/>
      </c>
      <c r="I78" s="7" t="n"/>
      <c r="J78" s="7">
        <f>IF(OR(F78="",I78=""),"",F78*I78)</f>
        <v/>
      </c>
      <c r="K78" s="7">
        <f>IF(OR(G78="",I78=""),"",G78*I78)</f>
        <v/>
      </c>
      <c r="L78" s="7">
        <f>IF(OR(H78="",I78=""),"",H78*I78)</f>
        <v/>
      </c>
      <c r="Q78">
        <f>IF(A78="","",IF(MONTH(A78)&gt;=7,YEAR(A78)&amp;"-"&amp;(YEAR(A78)+1),(YEAR(A78)-1)&amp;"-"&amp;YEAR(A78)))</f>
        <v/>
      </c>
    </row>
    <row r="79">
      <c r="A79" s="5" t="n"/>
      <c r="D79" s="7" t="n"/>
      <c r="E79" s="7" t="n"/>
      <c r="F79" s="7">
        <f>IF(OR(D79="",E79=""),"",D79*E79)</f>
        <v/>
      </c>
      <c r="G79" s="7" t="n"/>
      <c r="H79" s="7">
        <f>IF(OR(F79="",G79=""),"",F79-G79)</f>
        <v/>
      </c>
      <c r="I79" s="7" t="n"/>
      <c r="J79" s="7">
        <f>IF(OR(F79="",I79=""),"",F79*I79)</f>
        <v/>
      </c>
      <c r="K79" s="7">
        <f>IF(OR(G79="",I79=""),"",G79*I79)</f>
        <v/>
      </c>
      <c r="L79" s="7">
        <f>IF(OR(H79="",I79=""),"",H79*I79)</f>
        <v/>
      </c>
      <c r="Q79">
        <f>IF(A79="","",IF(MONTH(A79)&gt;=7,YEAR(A79)&amp;"-"&amp;(YEAR(A79)+1),(YEAR(A79)-1)&amp;"-"&amp;YEAR(A79)))</f>
        <v/>
      </c>
    </row>
    <row r="80">
      <c r="A80" s="5" t="n"/>
      <c r="D80" s="7" t="n"/>
      <c r="E80" s="7" t="n"/>
      <c r="F80" s="7">
        <f>IF(OR(D80="",E80=""),"",D80*E80)</f>
        <v/>
      </c>
      <c r="G80" s="7" t="n"/>
      <c r="H80" s="7">
        <f>IF(OR(F80="",G80=""),"",F80-G80)</f>
        <v/>
      </c>
      <c r="I80" s="7" t="n"/>
      <c r="J80" s="7">
        <f>IF(OR(F80="",I80=""),"",F80*I80)</f>
        <v/>
      </c>
      <c r="K80" s="7">
        <f>IF(OR(G80="",I80=""),"",G80*I80)</f>
        <v/>
      </c>
      <c r="L80" s="7">
        <f>IF(OR(H80="",I80=""),"",H80*I80)</f>
        <v/>
      </c>
      <c r="Q80">
        <f>IF(A80="","",IF(MONTH(A80)&gt;=7,YEAR(A80)&amp;"-"&amp;(YEAR(A80)+1),(YEAR(A80)-1)&amp;"-"&amp;YEAR(A80)))</f>
        <v/>
      </c>
    </row>
    <row r="81">
      <c r="A81" s="5" t="n"/>
      <c r="D81" s="7" t="n"/>
      <c r="E81" s="7" t="n"/>
      <c r="F81" s="7">
        <f>IF(OR(D81="",E81=""),"",D81*E81)</f>
        <v/>
      </c>
      <c r="G81" s="7" t="n"/>
      <c r="H81" s="7">
        <f>IF(OR(F81="",G81=""),"",F81-G81)</f>
        <v/>
      </c>
      <c r="I81" s="7" t="n"/>
      <c r="J81" s="7">
        <f>IF(OR(F81="",I81=""),"",F81*I81)</f>
        <v/>
      </c>
      <c r="K81" s="7">
        <f>IF(OR(G81="",I81=""),"",G81*I81)</f>
        <v/>
      </c>
      <c r="L81" s="7">
        <f>IF(OR(H81="",I81=""),"",H81*I81)</f>
        <v/>
      </c>
      <c r="Q81">
        <f>IF(A81="","",IF(MONTH(A81)&gt;=7,YEAR(A81)&amp;"-"&amp;(YEAR(A81)+1),(YEAR(A81)-1)&amp;"-"&amp;YEAR(A81)))</f>
        <v/>
      </c>
    </row>
    <row r="82">
      <c r="A82" s="5" t="n"/>
      <c r="D82" s="7" t="n"/>
      <c r="E82" s="7" t="n"/>
      <c r="F82" s="7">
        <f>IF(OR(D82="",E82=""),"",D82*E82)</f>
        <v/>
      </c>
      <c r="G82" s="7" t="n"/>
      <c r="H82" s="7">
        <f>IF(OR(F82="",G82=""),"",F82-G82)</f>
        <v/>
      </c>
      <c r="I82" s="7" t="n"/>
      <c r="J82" s="7">
        <f>IF(OR(F82="",I82=""),"",F82*I82)</f>
        <v/>
      </c>
      <c r="K82" s="7">
        <f>IF(OR(G82="",I82=""),"",G82*I82)</f>
        <v/>
      </c>
      <c r="L82" s="7">
        <f>IF(OR(H82="",I82=""),"",H82*I82)</f>
        <v/>
      </c>
      <c r="Q82">
        <f>IF(A82="","",IF(MONTH(A82)&gt;=7,YEAR(A82)&amp;"-"&amp;(YEAR(A82)+1),(YEAR(A82)-1)&amp;"-"&amp;YEAR(A82)))</f>
        <v/>
      </c>
    </row>
    <row r="83">
      <c r="A83" s="5" t="n"/>
      <c r="D83" s="7" t="n"/>
      <c r="E83" s="7" t="n"/>
      <c r="F83" s="7">
        <f>IF(OR(D83="",E83=""),"",D83*E83)</f>
        <v/>
      </c>
      <c r="G83" s="7" t="n"/>
      <c r="H83" s="7">
        <f>IF(OR(F83="",G83=""),"",F83-G83)</f>
        <v/>
      </c>
      <c r="I83" s="7" t="n"/>
      <c r="J83" s="7">
        <f>IF(OR(F83="",I83=""),"",F83*I83)</f>
        <v/>
      </c>
      <c r="K83" s="7">
        <f>IF(OR(G83="",I83=""),"",G83*I83)</f>
        <v/>
      </c>
      <c r="L83" s="7">
        <f>IF(OR(H83="",I83=""),"",H83*I83)</f>
        <v/>
      </c>
      <c r="Q83">
        <f>IF(A83="","",IF(MONTH(A83)&gt;=7,YEAR(A83)&amp;"-"&amp;(YEAR(A83)+1),(YEAR(A83)-1)&amp;"-"&amp;YEAR(A83)))</f>
        <v/>
      </c>
    </row>
    <row r="84">
      <c r="A84" s="5" t="n"/>
      <c r="D84" s="7" t="n"/>
      <c r="E84" s="7" t="n"/>
      <c r="F84" s="7">
        <f>IF(OR(D84="",E84=""),"",D84*E84)</f>
        <v/>
      </c>
      <c r="G84" s="7" t="n"/>
      <c r="H84" s="7">
        <f>IF(OR(F84="",G84=""),"",F84-G84)</f>
        <v/>
      </c>
      <c r="I84" s="7" t="n"/>
      <c r="J84" s="7">
        <f>IF(OR(F84="",I84=""),"",F84*I84)</f>
        <v/>
      </c>
      <c r="K84" s="7">
        <f>IF(OR(G84="",I84=""),"",G84*I84)</f>
        <v/>
      </c>
      <c r="L84" s="7">
        <f>IF(OR(H84="",I84=""),"",H84*I84)</f>
        <v/>
      </c>
      <c r="Q84">
        <f>IF(A84="","",IF(MONTH(A84)&gt;=7,YEAR(A84)&amp;"-"&amp;(YEAR(A84)+1),(YEAR(A84)-1)&amp;"-"&amp;YEAR(A84)))</f>
        <v/>
      </c>
    </row>
    <row r="85">
      <c r="A85" s="5" t="n"/>
      <c r="D85" s="7" t="n"/>
      <c r="E85" s="7" t="n"/>
      <c r="F85" s="7">
        <f>IF(OR(D85="",E85=""),"",D85*E85)</f>
        <v/>
      </c>
      <c r="G85" s="7" t="n"/>
      <c r="H85" s="7">
        <f>IF(OR(F85="",G85=""),"",F85-G85)</f>
        <v/>
      </c>
      <c r="I85" s="7" t="n"/>
      <c r="J85" s="7">
        <f>IF(OR(F85="",I85=""),"",F85*I85)</f>
        <v/>
      </c>
      <c r="K85" s="7">
        <f>IF(OR(G85="",I85=""),"",G85*I85)</f>
        <v/>
      </c>
      <c r="L85" s="7">
        <f>IF(OR(H85="",I85=""),"",H85*I85)</f>
        <v/>
      </c>
      <c r="Q85">
        <f>IF(A85="","",IF(MONTH(A85)&gt;=7,YEAR(A85)&amp;"-"&amp;(YEAR(A85)+1),(YEAR(A85)-1)&amp;"-"&amp;YEAR(A85)))</f>
        <v/>
      </c>
    </row>
    <row r="86">
      <c r="A86" s="5" t="n"/>
      <c r="D86" s="7" t="n"/>
      <c r="E86" s="7" t="n"/>
      <c r="F86" s="7">
        <f>IF(OR(D86="",E86=""),"",D86*E86)</f>
        <v/>
      </c>
      <c r="G86" s="7" t="n"/>
      <c r="H86" s="7">
        <f>IF(OR(F86="",G86=""),"",F86-G86)</f>
        <v/>
      </c>
      <c r="I86" s="7" t="n"/>
      <c r="J86" s="7">
        <f>IF(OR(F86="",I86=""),"",F86*I86)</f>
        <v/>
      </c>
      <c r="K86" s="7">
        <f>IF(OR(G86="",I86=""),"",G86*I86)</f>
        <v/>
      </c>
      <c r="L86" s="7">
        <f>IF(OR(H86="",I86=""),"",H86*I86)</f>
        <v/>
      </c>
      <c r="Q86">
        <f>IF(A86="","",IF(MONTH(A86)&gt;=7,YEAR(A86)&amp;"-"&amp;(YEAR(A86)+1),(YEAR(A86)-1)&amp;"-"&amp;YEAR(A86)))</f>
        <v/>
      </c>
    </row>
    <row r="87">
      <c r="A87" s="5" t="n"/>
      <c r="D87" s="7" t="n"/>
      <c r="E87" s="7" t="n"/>
      <c r="F87" s="7">
        <f>IF(OR(D87="",E87=""),"",D87*E87)</f>
        <v/>
      </c>
      <c r="G87" s="7" t="n"/>
      <c r="H87" s="7">
        <f>IF(OR(F87="",G87=""),"",F87-G87)</f>
        <v/>
      </c>
      <c r="I87" s="7" t="n"/>
      <c r="J87" s="7">
        <f>IF(OR(F87="",I87=""),"",F87*I87)</f>
        <v/>
      </c>
      <c r="K87" s="7">
        <f>IF(OR(G87="",I87=""),"",G87*I87)</f>
        <v/>
      </c>
      <c r="L87" s="7">
        <f>IF(OR(H87="",I87=""),"",H87*I87)</f>
        <v/>
      </c>
      <c r="Q87">
        <f>IF(A87="","",IF(MONTH(A87)&gt;=7,YEAR(A87)&amp;"-"&amp;(YEAR(A87)+1),(YEAR(A87)-1)&amp;"-"&amp;YEAR(A87)))</f>
        <v/>
      </c>
    </row>
    <row r="88">
      <c r="A88" s="5" t="n"/>
      <c r="D88" s="7" t="n"/>
      <c r="E88" s="7" t="n"/>
      <c r="F88" s="7">
        <f>IF(OR(D88="",E88=""),"",D88*E88)</f>
        <v/>
      </c>
      <c r="G88" s="7" t="n"/>
      <c r="H88" s="7">
        <f>IF(OR(F88="",G88=""),"",F88-G88)</f>
        <v/>
      </c>
      <c r="I88" s="7" t="n"/>
      <c r="J88" s="7">
        <f>IF(OR(F88="",I88=""),"",F88*I88)</f>
        <v/>
      </c>
      <c r="K88" s="7">
        <f>IF(OR(G88="",I88=""),"",G88*I88)</f>
        <v/>
      </c>
      <c r="L88" s="7">
        <f>IF(OR(H88="",I88=""),"",H88*I88)</f>
        <v/>
      </c>
      <c r="Q88">
        <f>IF(A88="","",IF(MONTH(A88)&gt;=7,YEAR(A88)&amp;"-"&amp;(YEAR(A88)+1),(YEAR(A88)-1)&amp;"-"&amp;YEAR(A88)))</f>
        <v/>
      </c>
    </row>
    <row r="89">
      <c r="A89" s="5" t="n"/>
      <c r="D89" s="7" t="n"/>
      <c r="E89" s="7" t="n"/>
      <c r="F89" s="7">
        <f>IF(OR(D89="",E89=""),"",D89*E89)</f>
        <v/>
      </c>
      <c r="G89" s="7" t="n"/>
      <c r="H89" s="7">
        <f>IF(OR(F89="",G89=""),"",F89-G89)</f>
        <v/>
      </c>
      <c r="I89" s="7" t="n"/>
      <c r="J89" s="7">
        <f>IF(OR(F89="",I89=""),"",F89*I89)</f>
        <v/>
      </c>
      <c r="K89" s="7">
        <f>IF(OR(G89="",I89=""),"",G89*I89)</f>
        <v/>
      </c>
      <c r="L89" s="7">
        <f>IF(OR(H89="",I89=""),"",H89*I89)</f>
        <v/>
      </c>
      <c r="Q89">
        <f>IF(A89="","",IF(MONTH(A89)&gt;=7,YEAR(A89)&amp;"-"&amp;(YEAR(A89)+1),(YEAR(A89)-1)&amp;"-"&amp;YEAR(A89)))</f>
        <v/>
      </c>
    </row>
    <row r="90">
      <c r="A90" s="5" t="n"/>
      <c r="D90" s="7" t="n"/>
      <c r="E90" s="7" t="n"/>
      <c r="F90" s="7">
        <f>IF(OR(D90="",E90=""),"",D90*E90)</f>
        <v/>
      </c>
      <c r="G90" s="7" t="n"/>
      <c r="H90" s="7">
        <f>IF(OR(F90="",G90=""),"",F90-G90)</f>
        <v/>
      </c>
      <c r="I90" s="7" t="n"/>
      <c r="J90" s="7">
        <f>IF(OR(F90="",I90=""),"",F90*I90)</f>
        <v/>
      </c>
      <c r="K90" s="7">
        <f>IF(OR(G90="",I90=""),"",G90*I90)</f>
        <v/>
      </c>
      <c r="L90" s="7">
        <f>IF(OR(H90="",I90=""),"",H90*I90)</f>
        <v/>
      </c>
      <c r="Q90">
        <f>IF(A90="","",IF(MONTH(A90)&gt;=7,YEAR(A90)&amp;"-"&amp;(YEAR(A90)+1),(YEAR(A90)-1)&amp;"-"&amp;YEAR(A90)))</f>
        <v/>
      </c>
    </row>
    <row r="91">
      <c r="A91" s="5" t="n"/>
      <c r="D91" s="7" t="n"/>
      <c r="E91" s="7" t="n"/>
      <c r="F91" s="7">
        <f>IF(OR(D91="",E91=""),"",D91*E91)</f>
        <v/>
      </c>
      <c r="G91" s="7" t="n"/>
      <c r="H91" s="7">
        <f>IF(OR(F91="",G91=""),"",F91-G91)</f>
        <v/>
      </c>
      <c r="I91" s="7" t="n"/>
      <c r="J91" s="7">
        <f>IF(OR(F91="",I91=""),"",F91*I91)</f>
        <v/>
      </c>
      <c r="K91" s="7">
        <f>IF(OR(G91="",I91=""),"",G91*I91)</f>
        <v/>
      </c>
      <c r="L91" s="7">
        <f>IF(OR(H91="",I91=""),"",H91*I91)</f>
        <v/>
      </c>
      <c r="Q91">
        <f>IF(A91="","",IF(MONTH(A91)&gt;=7,YEAR(A91)&amp;"-"&amp;(YEAR(A91)+1),(YEAR(A91)-1)&amp;"-"&amp;YEAR(A91)))</f>
        <v/>
      </c>
    </row>
    <row r="92">
      <c r="A92" s="5" t="n"/>
      <c r="D92" s="7" t="n"/>
      <c r="E92" s="7" t="n"/>
      <c r="F92" s="7">
        <f>IF(OR(D92="",E92=""),"",D92*E92)</f>
        <v/>
      </c>
      <c r="G92" s="7" t="n"/>
      <c r="H92" s="7">
        <f>IF(OR(F92="",G92=""),"",F92-G92)</f>
        <v/>
      </c>
      <c r="I92" s="7" t="n"/>
      <c r="J92" s="7">
        <f>IF(OR(F92="",I92=""),"",F92*I92)</f>
        <v/>
      </c>
      <c r="K92" s="7">
        <f>IF(OR(G92="",I92=""),"",G92*I92)</f>
        <v/>
      </c>
      <c r="L92" s="7">
        <f>IF(OR(H92="",I92=""),"",H92*I92)</f>
        <v/>
      </c>
      <c r="Q92">
        <f>IF(A92="","",IF(MONTH(A92)&gt;=7,YEAR(A92)&amp;"-"&amp;(YEAR(A92)+1),(YEAR(A92)-1)&amp;"-"&amp;YEAR(A92)))</f>
        <v/>
      </c>
    </row>
    <row r="93">
      <c r="A93" s="5" t="n"/>
      <c r="D93" s="7" t="n"/>
      <c r="E93" s="7" t="n"/>
      <c r="F93" s="7">
        <f>IF(OR(D93="",E93=""),"",D93*E93)</f>
        <v/>
      </c>
      <c r="G93" s="7" t="n"/>
      <c r="H93" s="7">
        <f>IF(OR(F93="",G93=""),"",F93-G93)</f>
        <v/>
      </c>
      <c r="I93" s="7" t="n"/>
      <c r="J93" s="7">
        <f>IF(OR(F93="",I93=""),"",F93*I93)</f>
        <v/>
      </c>
      <c r="K93" s="7">
        <f>IF(OR(G93="",I93=""),"",G93*I93)</f>
        <v/>
      </c>
      <c r="L93" s="7">
        <f>IF(OR(H93="",I93=""),"",H93*I93)</f>
        <v/>
      </c>
      <c r="Q93">
        <f>IF(A93="","",IF(MONTH(A93)&gt;=7,YEAR(A93)&amp;"-"&amp;(YEAR(A93)+1),(YEAR(A93)-1)&amp;"-"&amp;YEAR(A93)))</f>
        <v/>
      </c>
    </row>
    <row r="94">
      <c r="A94" s="5" t="n"/>
      <c r="D94" s="7" t="n"/>
      <c r="E94" s="7" t="n"/>
      <c r="F94" s="7">
        <f>IF(OR(D94="",E94=""),"",D94*E94)</f>
        <v/>
      </c>
      <c r="G94" s="7" t="n"/>
      <c r="H94" s="7">
        <f>IF(OR(F94="",G94=""),"",F94-G94)</f>
        <v/>
      </c>
      <c r="I94" s="7" t="n"/>
      <c r="J94" s="7">
        <f>IF(OR(F94="",I94=""),"",F94*I94)</f>
        <v/>
      </c>
      <c r="K94" s="7">
        <f>IF(OR(G94="",I94=""),"",G94*I94)</f>
        <v/>
      </c>
      <c r="L94" s="7">
        <f>IF(OR(H94="",I94=""),"",H94*I94)</f>
        <v/>
      </c>
      <c r="Q94">
        <f>IF(A94="","",IF(MONTH(A94)&gt;=7,YEAR(A94)&amp;"-"&amp;(YEAR(A94)+1),(YEAR(A94)-1)&amp;"-"&amp;YEAR(A94)))</f>
        <v/>
      </c>
    </row>
    <row r="95">
      <c r="A95" s="5" t="n"/>
      <c r="D95" s="7" t="n"/>
      <c r="E95" s="7" t="n"/>
      <c r="F95" s="7">
        <f>IF(OR(D95="",E95=""),"",D95*E95)</f>
        <v/>
      </c>
      <c r="G95" s="7" t="n"/>
      <c r="H95" s="7">
        <f>IF(OR(F95="",G95=""),"",F95-G95)</f>
        <v/>
      </c>
      <c r="I95" s="7" t="n"/>
      <c r="J95" s="7">
        <f>IF(OR(F95="",I95=""),"",F95*I95)</f>
        <v/>
      </c>
      <c r="K95" s="7">
        <f>IF(OR(G95="",I95=""),"",G95*I95)</f>
        <v/>
      </c>
      <c r="L95" s="7">
        <f>IF(OR(H95="",I95=""),"",H95*I95)</f>
        <v/>
      </c>
      <c r="Q95">
        <f>IF(A95="","",IF(MONTH(A95)&gt;=7,YEAR(A95)&amp;"-"&amp;(YEAR(A95)+1),(YEAR(A95)-1)&amp;"-"&amp;YEAR(A95)))</f>
        <v/>
      </c>
    </row>
    <row r="96">
      <c r="A96" s="5" t="n"/>
      <c r="D96" s="7" t="n"/>
      <c r="E96" s="7" t="n"/>
      <c r="F96" s="7">
        <f>IF(OR(D96="",E96=""),"",D96*E96)</f>
        <v/>
      </c>
      <c r="G96" s="7" t="n"/>
      <c r="H96" s="7">
        <f>IF(OR(F96="",G96=""),"",F96-G96)</f>
        <v/>
      </c>
      <c r="I96" s="7" t="n"/>
      <c r="J96" s="7">
        <f>IF(OR(F96="",I96=""),"",F96*I96)</f>
        <v/>
      </c>
      <c r="K96" s="7">
        <f>IF(OR(G96="",I96=""),"",G96*I96)</f>
        <v/>
      </c>
      <c r="L96" s="7">
        <f>IF(OR(H96="",I96=""),"",H96*I96)</f>
        <v/>
      </c>
      <c r="Q96">
        <f>IF(A96="","",IF(MONTH(A96)&gt;=7,YEAR(A96)&amp;"-"&amp;(YEAR(A96)+1),(YEAR(A96)-1)&amp;"-"&amp;YEAR(A96)))</f>
        <v/>
      </c>
    </row>
    <row r="97">
      <c r="A97" s="5" t="n"/>
      <c r="D97" s="7" t="n"/>
      <c r="E97" s="7" t="n"/>
      <c r="F97" s="7">
        <f>IF(OR(D97="",E97=""),"",D97*E97)</f>
        <v/>
      </c>
      <c r="G97" s="7" t="n"/>
      <c r="H97" s="7">
        <f>IF(OR(F97="",G97=""),"",F97-G97)</f>
        <v/>
      </c>
      <c r="I97" s="7" t="n"/>
      <c r="J97" s="7">
        <f>IF(OR(F97="",I97=""),"",F97*I97)</f>
        <v/>
      </c>
      <c r="K97" s="7">
        <f>IF(OR(G97="",I97=""),"",G97*I97)</f>
        <v/>
      </c>
      <c r="L97" s="7">
        <f>IF(OR(H97="",I97=""),"",H97*I97)</f>
        <v/>
      </c>
      <c r="Q97">
        <f>IF(A97="","",IF(MONTH(A97)&gt;=7,YEAR(A97)&amp;"-"&amp;(YEAR(A97)+1),(YEAR(A97)-1)&amp;"-"&amp;YEAR(A97)))</f>
        <v/>
      </c>
    </row>
    <row r="98">
      <c r="A98" s="5" t="n"/>
      <c r="D98" s="7" t="n"/>
      <c r="E98" s="7" t="n"/>
      <c r="F98" s="7">
        <f>IF(OR(D98="",E98=""),"",D98*E98)</f>
        <v/>
      </c>
      <c r="G98" s="7" t="n"/>
      <c r="H98" s="7">
        <f>IF(OR(F98="",G98=""),"",F98-G98)</f>
        <v/>
      </c>
      <c r="I98" s="7" t="n"/>
      <c r="J98" s="7">
        <f>IF(OR(F98="",I98=""),"",F98*I98)</f>
        <v/>
      </c>
      <c r="K98" s="7">
        <f>IF(OR(G98="",I98=""),"",G98*I98)</f>
        <v/>
      </c>
      <c r="L98" s="7">
        <f>IF(OR(H98="",I98=""),"",H98*I98)</f>
        <v/>
      </c>
      <c r="Q98">
        <f>IF(A98="","",IF(MONTH(A98)&gt;=7,YEAR(A98)&amp;"-"&amp;(YEAR(A98)+1),(YEAR(A98)-1)&amp;"-"&amp;YEAR(A98)))</f>
        <v/>
      </c>
    </row>
    <row r="99">
      <c r="A99" s="5" t="n"/>
      <c r="D99" s="7" t="n"/>
      <c r="E99" s="7" t="n"/>
      <c r="F99" s="7">
        <f>IF(OR(D99="",E99=""),"",D99*E99)</f>
        <v/>
      </c>
      <c r="G99" s="7" t="n"/>
      <c r="H99" s="7">
        <f>IF(OR(F99="",G99=""),"",F99-G99)</f>
        <v/>
      </c>
      <c r="I99" s="7" t="n"/>
      <c r="J99" s="7">
        <f>IF(OR(F99="",I99=""),"",F99*I99)</f>
        <v/>
      </c>
      <c r="K99" s="7">
        <f>IF(OR(G99="",I99=""),"",G99*I99)</f>
        <v/>
      </c>
      <c r="L99" s="7">
        <f>IF(OR(H99="",I99=""),"",H99*I99)</f>
        <v/>
      </c>
      <c r="Q99">
        <f>IF(A99="","",IF(MONTH(A99)&gt;=7,YEAR(A99)&amp;"-"&amp;(YEAR(A99)+1),(YEAR(A99)-1)&amp;"-"&amp;YEAR(A99)))</f>
        <v/>
      </c>
    </row>
    <row r="100">
      <c r="A100" s="5" t="n"/>
      <c r="D100" s="7" t="n"/>
      <c r="E100" s="7" t="n"/>
      <c r="F100" s="7">
        <f>IF(OR(D100="",E100=""),"",D100*E100)</f>
        <v/>
      </c>
      <c r="G100" s="7" t="n"/>
      <c r="H100" s="7">
        <f>IF(OR(F100="",G100=""),"",F100-G100)</f>
        <v/>
      </c>
      <c r="I100" s="7" t="n"/>
      <c r="J100" s="7">
        <f>IF(OR(F100="",I100=""),"",F100*I100)</f>
        <v/>
      </c>
      <c r="K100" s="7">
        <f>IF(OR(G100="",I100=""),"",G100*I100)</f>
        <v/>
      </c>
      <c r="L100" s="7">
        <f>IF(OR(H100="",I100=""),"",H100*I100)</f>
        <v/>
      </c>
      <c r="Q100">
        <f>IF(A100="","",IF(MONTH(A100)&gt;=7,YEAR(A100)&amp;"-"&amp;(YEAR(A100)+1),(YEAR(A100)-1)&amp;"-"&amp;YEAR(A100)))</f>
        <v/>
      </c>
    </row>
    <row r="101">
      <c r="A101" s="5" t="n"/>
      <c r="D101" s="7" t="n"/>
      <c r="E101" s="7" t="n"/>
      <c r="F101" s="7">
        <f>IF(OR(D101="",E101=""),"",D101*E101)</f>
        <v/>
      </c>
      <c r="G101" s="7" t="n"/>
      <c r="H101" s="7">
        <f>IF(OR(F101="",G101=""),"",F101-G101)</f>
        <v/>
      </c>
      <c r="I101" s="7" t="n"/>
      <c r="J101" s="7">
        <f>IF(OR(F101="",I101=""),"",F101*I101)</f>
        <v/>
      </c>
      <c r="K101" s="7">
        <f>IF(OR(G101="",I101=""),"",G101*I101)</f>
        <v/>
      </c>
      <c r="L101" s="7">
        <f>IF(OR(H101="",I101=""),"",H101*I101)</f>
        <v/>
      </c>
      <c r="Q101">
        <f>IF(A101="","",IF(MONTH(A101)&gt;=7,YEAR(A101)&amp;"-"&amp;(YEAR(A101)+1),(YEAR(A101)-1)&amp;"-"&amp;YEAR(A101)))</f>
        <v/>
      </c>
    </row>
    <row r="102">
      <c r="A102" s="5" t="n"/>
      <c r="D102" s="7" t="n"/>
      <c r="E102" s="7" t="n"/>
      <c r="F102" s="7">
        <f>IF(OR(D102="",E102=""),"",D102*E102)</f>
        <v/>
      </c>
      <c r="G102" s="7" t="n"/>
      <c r="H102" s="7">
        <f>IF(OR(F102="",G102=""),"",F102-G102)</f>
        <v/>
      </c>
      <c r="I102" s="7" t="n"/>
      <c r="J102" s="7">
        <f>IF(OR(F102="",I102=""),"",F102*I102)</f>
        <v/>
      </c>
      <c r="K102" s="7">
        <f>IF(OR(G102="",I102=""),"",G102*I102)</f>
        <v/>
      </c>
      <c r="L102" s="7">
        <f>IF(OR(H102="",I102=""),"",H102*I102)</f>
        <v/>
      </c>
      <c r="Q102">
        <f>IF(A102="","",IF(MONTH(A102)&gt;=7,YEAR(A102)&amp;"-"&amp;(YEAR(A102)+1),(YEAR(A102)-1)&amp;"-"&amp;YEAR(A102)))</f>
        <v/>
      </c>
    </row>
    <row r="103">
      <c r="A103" s="5" t="n"/>
      <c r="D103" s="7" t="n"/>
      <c r="E103" s="7" t="n"/>
      <c r="F103" s="7">
        <f>IF(OR(D103="",E103=""),"",D103*E103)</f>
        <v/>
      </c>
      <c r="G103" s="7" t="n"/>
      <c r="H103" s="7">
        <f>IF(OR(F103="",G103=""),"",F103-G103)</f>
        <v/>
      </c>
      <c r="I103" s="7" t="n"/>
      <c r="J103" s="7">
        <f>IF(OR(F103="",I103=""),"",F103*I103)</f>
        <v/>
      </c>
      <c r="K103" s="7">
        <f>IF(OR(G103="",I103=""),"",G103*I103)</f>
        <v/>
      </c>
      <c r="L103" s="7">
        <f>IF(OR(H103="",I103=""),"",H103*I103)</f>
        <v/>
      </c>
      <c r="Q103">
        <f>IF(A103="","",IF(MONTH(A103)&gt;=7,YEAR(A103)&amp;"-"&amp;(YEAR(A103)+1),(YEAR(A103)-1)&amp;"-"&amp;YEAR(A103)))</f>
        <v/>
      </c>
    </row>
    <row r="104">
      <c r="A104" s="5" t="n"/>
      <c r="D104" s="7" t="n"/>
      <c r="E104" s="7" t="n"/>
      <c r="F104" s="7">
        <f>IF(OR(D104="",E104=""),"",D104*E104)</f>
        <v/>
      </c>
      <c r="G104" s="7" t="n"/>
      <c r="H104" s="7">
        <f>IF(OR(F104="",G104=""),"",F104-G104)</f>
        <v/>
      </c>
      <c r="I104" s="7" t="n"/>
      <c r="J104" s="7">
        <f>IF(OR(F104="",I104=""),"",F104*I104)</f>
        <v/>
      </c>
      <c r="K104" s="7">
        <f>IF(OR(G104="",I104=""),"",G104*I104)</f>
        <v/>
      </c>
      <c r="L104" s="7">
        <f>IF(OR(H104="",I104=""),"",H104*I104)</f>
        <v/>
      </c>
      <c r="Q104">
        <f>IF(A104="","",IF(MONTH(A104)&gt;=7,YEAR(A104)&amp;"-"&amp;(YEAR(A104)+1),(YEAR(A104)-1)&amp;"-"&amp;YEAR(A104)))</f>
        <v/>
      </c>
    </row>
    <row r="105">
      <c r="A105" s="5" t="n"/>
      <c r="D105" s="7" t="n"/>
      <c r="E105" s="7" t="n"/>
      <c r="F105" s="7">
        <f>IF(OR(D105="",E105=""),"",D105*E105)</f>
        <v/>
      </c>
      <c r="G105" s="7" t="n"/>
      <c r="H105" s="7">
        <f>IF(OR(F105="",G105=""),"",F105-G105)</f>
        <v/>
      </c>
      <c r="I105" s="7" t="n"/>
      <c r="J105" s="7">
        <f>IF(OR(F105="",I105=""),"",F105*I105)</f>
        <v/>
      </c>
      <c r="K105" s="7">
        <f>IF(OR(G105="",I105=""),"",G105*I105)</f>
        <v/>
      </c>
      <c r="L105" s="7">
        <f>IF(OR(H105="",I105=""),"",H105*I105)</f>
        <v/>
      </c>
      <c r="Q105">
        <f>IF(A105="","",IF(MONTH(A105)&gt;=7,YEAR(A105)&amp;"-"&amp;(YEAR(A105)+1),(YEAR(A105)-1)&amp;"-"&amp;YEAR(A105)))</f>
        <v/>
      </c>
    </row>
    <row r="106">
      <c r="A106" s="5" t="n"/>
      <c r="D106" s="7" t="n"/>
      <c r="E106" s="7" t="n"/>
      <c r="F106" s="7">
        <f>IF(OR(D106="",E106=""),"",D106*E106)</f>
        <v/>
      </c>
      <c r="G106" s="7" t="n"/>
      <c r="H106" s="7">
        <f>IF(OR(F106="",G106=""),"",F106-G106)</f>
        <v/>
      </c>
      <c r="I106" s="7" t="n"/>
      <c r="J106" s="7">
        <f>IF(OR(F106="",I106=""),"",F106*I106)</f>
        <v/>
      </c>
      <c r="K106" s="7">
        <f>IF(OR(G106="",I106=""),"",G106*I106)</f>
        <v/>
      </c>
      <c r="L106" s="7">
        <f>IF(OR(H106="",I106=""),"",H106*I106)</f>
        <v/>
      </c>
      <c r="Q106">
        <f>IF(A106="","",IF(MONTH(A106)&gt;=7,YEAR(A106)&amp;"-"&amp;(YEAR(A106)+1),(YEAR(A106)-1)&amp;"-"&amp;YEAR(A106)))</f>
        <v/>
      </c>
    </row>
    <row r="107">
      <c r="A107" s="5" t="n"/>
      <c r="D107" s="7" t="n"/>
      <c r="E107" s="7" t="n"/>
      <c r="F107" s="7">
        <f>IF(OR(D107="",E107=""),"",D107*E107)</f>
        <v/>
      </c>
      <c r="G107" s="7" t="n"/>
      <c r="H107" s="7">
        <f>IF(OR(F107="",G107=""),"",F107-G107)</f>
        <v/>
      </c>
      <c r="I107" s="7" t="n"/>
      <c r="J107" s="7">
        <f>IF(OR(F107="",I107=""),"",F107*I107)</f>
        <v/>
      </c>
      <c r="K107" s="7">
        <f>IF(OR(G107="",I107=""),"",G107*I107)</f>
        <v/>
      </c>
      <c r="L107" s="7">
        <f>IF(OR(H107="",I107=""),"",H107*I107)</f>
        <v/>
      </c>
      <c r="Q107">
        <f>IF(A107="","",IF(MONTH(A107)&gt;=7,YEAR(A107)&amp;"-"&amp;(YEAR(A107)+1),(YEAR(A107)-1)&amp;"-"&amp;YEAR(A107)))</f>
        <v/>
      </c>
    </row>
    <row r="108">
      <c r="A108" s="5" t="n"/>
      <c r="D108" s="7" t="n"/>
      <c r="E108" s="7" t="n"/>
      <c r="F108" s="7">
        <f>IF(OR(D108="",E108=""),"",D108*E108)</f>
        <v/>
      </c>
      <c r="G108" s="7" t="n"/>
      <c r="H108" s="7">
        <f>IF(OR(F108="",G108=""),"",F108-G108)</f>
        <v/>
      </c>
      <c r="I108" s="7" t="n"/>
      <c r="J108" s="7">
        <f>IF(OR(F108="",I108=""),"",F108*I108)</f>
        <v/>
      </c>
      <c r="K108" s="7">
        <f>IF(OR(G108="",I108=""),"",G108*I108)</f>
        <v/>
      </c>
      <c r="L108" s="7">
        <f>IF(OR(H108="",I108=""),"",H108*I108)</f>
        <v/>
      </c>
      <c r="Q108">
        <f>IF(A108="","",IF(MONTH(A108)&gt;=7,YEAR(A108)&amp;"-"&amp;(YEAR(A108)+1),(YEAR(A108)-1)&amp;"-"&amp;YEAR(A108)))</f>
        <v/>
      </c>
    </row>
    <row r="109">
      <c r="A109" s="5" t="n"/>
      <c r="D109" s="7" t="n"/>
      <c r="E109" s="7" t="n"/>
      <c r="F109" s="7">
        <f>IF(OR(D109="",E109=""),"",D109*E109)</f>
        <v/>
      </c>
      <c r="G109" s="7" t="n"/>
      <c r="H109" s="7">
        <f>IF(OR(F109="",G109=""),"",F109-G109)</f>
        <v/>
      </c>
      <c r="I109" s="7" t="n"/>
      <c r="J109" s="7">
        <f>IF(OR(F109="",I109=""),"",F109*I109)</f>
        <v/>
      </c>
      <c r="K109" s="7">
        <f>IF(OR(G109="",I109=""),"",G109*I109)</f>
        <v/>
      </c>
      <c r="L109" s="7">
        <f>IF(OR(H109="",I109=""),"",H109*I109)</f>
        <v/>
      </c>
      <c r="Q109">
        <f>IF(A109="","",IF(MONTH(A109)&gt;=7,YEAR(A109)&amp;"-"&amp;(YEAR(A109)+1),(YEAR(A109)-1)&amp;"-"&amp;YEAR(A109)))</f>
        <v/>
      </c>
    </row>
    <row r="110">
      <c r="A110" s="5" t="n"/>
      <c r="D110" s="7" t="n"/>
      <c r="E110" s="7" t="n"/>
      <c r="F110" s="7">
        <f>IF(OR(D110="",E110=""),"",D110*E110)</f>
        <v/>
      </c>
      <c r="G110" s="7" t="n"/>
      <c r="H110" s="7">
        <f>IF(OR(F110="",G110=""),"",F110-G110)</f>
        <v/>
      </c>
      <c r="I110" s="7" t="n"/>
      <c r="J110" s="7">
        <f>IF(OR(F110="",I110=""),"",F110*I110)</f>
        <v/>
      </c>
      <c r="K110" s="7">
        <f>IF(OR(G110="",I110=""),"",G110*I110)</f>
        <v/>
      </c>
      <c r="L110" s="7">
        <f>IF(OR(H110="",I110=""),"",H110*I110)</f>
        <v/>
      </c>
      <c r="Q110">
        <f>IF(A110="","",IF(MONTH(A110)&gt;=7,YEAR(A110)&amp;"-"&amp;(YEAR(A110)+1),(YEAR(A110)-1)&amp;"-"&amp;YEAR(A110)))</f>
        <v/>
      </c>
    </row>
    <row r="111">
      <c r="A111" s="5" t="n"/>
      <c r="D111" s="7" t="n"/>
      <c r="E111" s="7" t="n"/>
      <c r="F111" s="7">
        <f>IF(OR(D111="",E111=""),"",D111*E111)</f>
        <v/>
      </c>
      <c r="G111" s="7" t="n"/>
      <c r="H111" s="7">
        <f>IF(OR(F111="",G111=""),"",F111-G111)</f>
        <v/>
      </c>
      <c r="I111" s="7" t="n"/>
      <c r="J111" s="7">
        <f>IF(OR(F111="",I111=""),"",F111*I111)</f>
        <v/>
      </c>
      <c r="K111" s="7">
        <f>IF(OR(G111="",I111=""),"",G111*I111)</f>
        <v/>
      </c>
      <c r="L111" s="7">
        <f>IF(OR(H111="",I111=""),"",H111*I111)</f>
        <v/>
      </c>
      <c r="Q111">
        <f>IF(A111="","",IF(MONTH(A111)&gt;=7,YEAR(A111)&amp;"-"&amp;(YEAR(A111)+1),(YEAR(A111)-1)&amp;"-"&amp;YEAR(A111)))</f>
        <v/>
      </c>
    </row>
    <row r="112">
      <c r="A112" s="5" t="n"/>
      <c r="D112" s="7" t="n"/>
      <c r="E112" s="7" t="n"/>
      <c r="F112" s="7">
        <f>IF(OR(D112="",E112=""),"",D112*E112)</f>
        <v/>
      </c>
      <c r="G112" s="7" t="n"/>
      <c r="H112" s="7">
        <f>IF(OR(F112="",G112=""),"",F112-G112)</f>
        <v/>
      </c>
      <c r="I112" s="7" t="n"/>
      <c r="J112" s="7">
        <f>IF(OR(F112="",I112=""),"",F112*I112)</f>
        <v/>
      </c>
      <c r="K112" s="7">
        <f>IF(OR(G112="",I112=""),"",G112*I112)</f>
        <v/>
      </c>
      <c r="L112" s="7">
        <f>IF(OR(H112="",I112=""),"",H112*I112)</f>
        <v/>
      </c>
      <c r="Q112">
        <f>IF(A112="","",IF(MONTH(A112)&gt;=7,YEAR(A112)&amp;"-"&amp;(YEAR(A112)+1),(YEAR(A112)-1)&amp;"-"&amp;YEAR(A112)))</f>
        <v/>
      </c>
    </row>
    <row r="113">
      <c r="A113" s="5" t="n"/>
      <c r="D113" s="7" t="n"/>
      <c r="E113" s="7" t="n"/>
      <c r="F113" s="7">
        <f>IF(OR(D113="",E113=""),"",D113*E113)</f>
        <v/>
      </c>
      <c r="G113" s="7" t="n"/>
      <c r="H113" s="7">
        <f>IF(OR(F113="",G113=""),"",F113-G113)</f>
        <v/>
      </c>
      <c r="I113" s="7" t="n"/>
      <c r="J113" s="7">
        <f>IF(OR(F113="",I113=""),"",F113*I113)</f>
        <v/>
      </c>
      <c r="K113" s="7">
        <f>IF(OR(G113="",I113=""),"",G113*I113)</f>
        <v/>
      </c>
      <c r="L113" s="7">
        <f>IF(OR(H113="",I113=""),"",H113*I113)</f>
        <v/>
      </c>
      <c r="Q113">
        <f>IF(A113="","",IF(MONTH(A113)&gt;=7,YEAR(A113)&amp;"-"&amp;(YEAR(A113)+1),(YEAR(A113)-1)&amp;"-"&amp;YEAR(A113)))</f>
        <v/>
      </c>
    </row>
    <row r="114">
      <c r="A114" s="5" t="n"/>
      <c r="D114" s="7" t="n"/>
      <c r="E114" s="7" t="n"/>
      <c r="F114" s="7">
        <f>IF(OR(D114="",E114=""),"",D114*E114)</f>
        <v/>
      </c>
      <c r="G114" s="7" t="n"/>
      <c r="H114" s="7">
        <f>IF(OR(F114="",G114=""),"",F114-G114)</f>
        <v/>
      </c>
      <c r="I114" s="7" t="n"/>
      <c r="J114" s="7">
        <f>IF(OR(F114="",I114=""),"",F114*I114)</f>
        <v/>
      </c>
      <c r="K114" s="7">
        <f>IF(OR(G114="",I114=""),"",G114*I114)</f>
        <v/>
      </c>
      <c r="L114" s="7">
        <f>IF(OR(H114="",I114=""),"",H114*I114)</f>
        <v/>
      </c>
      <c r="Q114">
        <f>IF(A114="","",IF(MONTH(A114)&gt;=7,YEAR(A114)&amp;"-"&amp;(YEAR(A114)+1),(YEAR(A114)-1)&amp;"-"&amp;YEAR(A114)))</f>
        <v/>
      </c>
    </row>
    <row r="115">
      <c r="A115" s="5" t="n"/>
      <c r="D115" s="7" t="n"/>
      <c r="E115" s="7" t="n"/>
      <c r="F115" s="7">
        <f>IF(OR(D115="",E115=""),"",D115*E115)</f>
        <v/>
      </c>
      <c r="G115" s="7" t="n"/>
      <c r="H115" s="7">
        <f>IF(OR(F115="",G115=""),"",F115-G115)</f>
        <v/>
      </c>
      <c r="I115" s="7" t="n"/>
      <c r="J115" s="7">
        <f>IF(OR(F115="",I115=""),"",F115*I115)</f>
        <v/>
      </c>
      <c r="K115" s="7">
        <f>IF(OR(G115="",I115=""),"",G115*I115)</f>
        <v/>
      </c>
      <c r="L115" s="7">
        <f>IF(OR(H115="",I115=""),"",H115*I115)</f>
        <v/>
      </c>
      <c r="Q115">
        <f>IF(A115="","",IF(MONTH(A115)&gt;=7,YEAR(A115)&amp;"-"&amp;(YEAR(A115)+1),(YEAR(A115)-1)&amp;"-"&amp;YEAR(A115)))</f>
        <v/>
      </c>
    </row>
    <row r="116">
      <c r="A116" s="5" t="n"/>
      <c r="D116" s="7" t="n"/>
      <c r="E116" s="7" t="n"/>
      <c r="F116" s="7">
        <f>IF(OR(D116="",E116=""),"",D116*E116)</f>
        <v/>
      </c>
      <c r="G116" s="7" t="n"/>
      <c r="H116" s="7">
        <f>IF(OR(F116="",G116=""),"",F116-G116)</f>
        <v/>
      </c>
      <c r="I116" s="7" t="n"/>
      <c r="J116" s="7">
        <f>IF(OR(F116="",I116=""),"",F116*I116)</f>
        <v/>
      </c>
      <c r="K116" s="7">
        <f>IF(OR(G116="",I116=""),"",G116*I116)</f>
        <v/>
      </c>
      <c r="L116" s="7">
        <f>IF(OR(H116="",I116=""),"",H116*I116)</f>
        <v/>
      </c>
      <c r="Q116">
        <f>IF(A116="","",IF(MONTH(A116)&gt;=7,YEAR(A116)&amp;"-"&amp;(YEAR(A116)+1),(YEAR(A116)-1)&amp;"-"&amp;YEAR(A116)))</f>
        <v/>
      </c>
    </row>
    <row r="117">
      <c r="A117" s="5" t="n"/>
      <c r="D117" s="7" t="n"/>
      <c r="E117" s="7" t="n"/>
      <c r="F117" s="7">
        <f>IF(OR(D117="",E117=""),"",D117*E117)</f>
        <v/>
      </c>
      <c r="G117" s="7" t="n"/>
      <c r="H117" s="7">
        <f>IF(OR(F117="",G117=""),"",F117-G117)</f>
        <v/>
      </c>
      <c r="I117" s="7" t="n"/>
      <c r="J117" s="7">
        <f>IF(OR(F117="",I117=""),"",F117*I117)</f>
        <v/>
      </c>
      <c r="K117" s="7">
        <f>IF(OR(G117="",I117=""),"",G117*I117)</f>
        <v/>
      </c>
      <c r="L117" s="7">
        <f>IF(OR(H117="",I117=""),"",H117*I117)</f>
        <v/>
      </c>
      <c r="Q117">
        <f>IF(A117="","",IF(MONTH(A117)&gt;=7,YEAR(A117)&amp;"-"&amp;(YEAR(A117)+1),(YEAR(A117)-1)&amp;"-"&amp;YEAR(A117)))</f>
        <v/>
      </c>
    </row>
    <row r="118">
      <c r="A118" s="5" t="n"/>
      <c r="D118" s="7" t="n"/>
      <c r="E118" s="7" t="n"/>
      <c r="F118" s="7">
        <f>IF(OR(D118="",E118=""),"",D118*E118)</f>
        <v/>
      </c>
      <c r="G118" s="7" t="n"/>
      <c r="H118" s="7">
        <f>IF(OR(F118="",G118=""),"",F118-G118)</f>
        <v/>
      </c>
      <c r="I118" s="7" t="n"/>
      <c r="J118" s="7">
        <f>IF(OR(F118="",I118=""),"",F118*I118)</f>
        <v/>
      </c>
      <c r="K118" s="7">
        <f>IF(OR(G118="",I118=""),"",G118*I118)</f>
        <v/>
      </c>
      <c r="L118" s="7">
        <f>IF(OR(H118="",I118=""),"",H118*I118)</f>
        <v/>
      </c>
      <c r="Q118">
        <f>IF(A118="","",IF(MONTH(A118)&gt;=7,YEAR(A118)&amp;"-"&amp;(YEAR(A118)+1),(YEAR(A118)-1)&amp;"-"&amp;YEAR(A118)))</f>
        <v/>
      </c>
    </row>
    <row r="119">
      <c r="A119" s="5" t="n"/>
      <c r="D119" s="7" t="n"/>
      <c r="E119" s="7" t="n"/>
      <c r="F119" s="7">
        <f>IF(OR(D119="",E119=""),"",D119*E119)</f>
        <v/>
      </c>
      <c r="G119" s="7" t="n"/>
      <c r="H119" s="7">
        <f>IF(OR(F119="",G119=""),"",F119-G119)</f>
        <v/>
      </c>
      <c r="I119" s="7" t="n"/>
      <c r="J119" s="7">
        <f>IF(OR(F119="",I119=""),"",F119*I119)</f>
        <v/>
      </c>
      <c r="K119" s="7">
        <f>IF(OR(G119="",I119=""),"",G119*I119)</f>
        <v/>
      </c>
      <c r="L119" s="7">
        <f>IF(OR(H119="",I119=""),"",H119*I119)</f>
        <v/>
      </c>
      <c r="Q119">
        <f>IF(A119="","",IF(MONTH(A119)&gt;=7,YEAR(A119)&amp;"-"&amp;(YEAR(A119)+1),(YEAR(A119)-1)&amp;"-"&amp;YEAR(A119)))</f>
        <v/>
      </c>
    </row>
    <row r="120">
      <c r="A120" s="5" t="n"/>
      <c r="D120" s="7" t="n"/>
      <c r="E120" s="7" t="n"/>
      <c r="F120" s="7">
        <f>IF(OR(D120="",E120=""),"",D120*E120)</f>
        <v/>
      </c>
      <c r="G120" s="7" t="n"/>
      <c r="H120" s="7">
        <f>IF(OR(F120="",G120=""),"",F120-G120)</f>
        <v/>
      </c>
      <c r="I120" s="7" t="n"/>
      <c r="J120" s="7">
        <f>IF(OR(F120="",I120=""),"",F120*I120)</f>
        <v/>
      </c>
      <c r="K120" s="7">
        <f>IF(OR(G120="",I120=""),"",G120*I120)</f>
        <v/>
      </c>
      <c r="L120" s="7">
        <f>IF(OR(H120="",I120=""),"",H120*I120)</f>
        <v/>
      </c>
      <c r="Q120">
        <f>IF(A120="","",IF(MONTH(A120)&gt;=7,YEAR(A120)&amp;"-"&amp;(YEAR(A120)+1),(YEAR(A120)-1)&amp;"-"&amp;YEAR(A120)))</f>
        <v/>
      </c>
    </row>
    <row r="121">
      <c r="A121" s="5" t="n"/>
      <c r="D121" s="7" t="n"/>
      <c r="E121" s="7" t="n"/>
      <c r="F121" s="7">
        <f>IF(OR(D121="",E121=""),"",D121*E121)</f>
        <v/>
      </c>
      <c r="G121" s="7" t="n"/>
      <c r="H121" s="7">
        <f>IF(OR(F121="",G121=""),"",F121-G121)</f>
        <v/>
      </c>
      <c r="I121" s="7" t="n"/>
      <c r="J121" s="7">
        <f>IF(OR(F121="",I121=""),"",F121*I121)</f>
        <v/>
      </c>
      <c r="K121" s="7">
        <f>IF(OR(G121="",I121=""),"",G121*I121)</f>
        <v/>
      </c>
      <c r="L121" s="7">
        <f>IF(OR(H121="",I121=""),"",H121*I121)</f>
        <v/>
      </c>
      <c r="Q121">
        <f>IF(A121="","",IF(MONTH(A121)&gt;=7,YEAR(A121)&amp;"-"&amp;(YEAR(A121)+1),(YEAR(A121)-1)&amp;"-"&amp;YEAR(A121)))</f>
        <v/>
      </c>
    </row>
    <row r="122">
      <c r="A122" s="5" t="n"/>
      <c r="D122" s="7" t="n"/>
      <c r="E122" s="7" t="n"/>
      <c r="F122" s="7">
        <f>IF(OR(D122="",E122=""),"",D122*E122)</f>
        <v/>
      </c>
      <c r="G122" s="7" t="n"/>
      <c r="H122" s="7">
        <f>IF(OR(F122="",G122=""),"",F122-G122)</f>
        <v/>
      </c>
      <c r="I122" s="7" t="n"/>
      <c r="J122" s="7">
        <f>IF(OR(F122="",I122=""),"",F122*I122)</f>
        <v/>
      </c>
      <c r="K122" s="7">
        <f>IF(OR(G122="",I122=""),"",G122*I122)</f>
        <v/>
      </c>
      <c r="L122" s="7">
        <f>IF(OR(H122="",I122=""),"",H122*I122)</f>
        <v/>
      </c>
      <c r="Q122">
        <f>IF(A122="","",IF(MONTH(A122)&gt;=7,YEAR(A122)&amp;"-"&amp;(YEAR(A122)+1),(YEAR(A122)-1)&amp;"-"&amp;YEAR(A122)))</f>
        <v/>
      </c>
    </row>
    <row r="123">
      <c r="A123" s="5" t="n"/>
      <c r="D123" s="7" t="n"/>
      <c r="E123" s="7" t="n"/>
      <c r="F123" s="7">
        <f>IF(OR(D123="",E123=""),"",D123*E123)</f>
        <v/>
      </c>
      <c r="G123" s="7" t="n"/>
      <c r="H123" s="7">
        <f>IF(OR(F123="",G123=""),"",F123-G123)</f>
        <v/>
      </c>
      <c r="I123" s="7" t="n"/>
      <c r="J123" s="7">
        <f>IF(OR(F123="",I123=""),"",F123*I123)</f>
        <v/>
      </c>
      <c r="K123" s="7">
        <f>IF(OR(G123="",I123=""),"",G123*I123)</f>
        <v/>
      </c>
      <c r="L123" s="7">
        <f>IF(OR(H123="",I123=""),"",H123*I123)</f>
        <v/>
      </c>
      <c r="Q123">
        <f>IF(A123="","",IF(MONTH(A123)&gt;=7,YEAR(A123)&amp;"-"&amp;(YEAR(A123)+1),(YEAR(A123)-1)&amp;"-"&amp;YEAR(A123)))</f>
        <v/>
      </c>
    </row>
    <row r="124">
      <c r="A124" s="5" t="n"/>
      <c r="D124" s="7" t="n"/>
      <c r="E124" s="7" t="n"/>
      <c r="F124" s="7">
        <f>IF(OR(D124="",E124=""),"",D124*E124)</f>
        <v/>
      </c>
      <c r="G124" s="7" t="n"/>
      <c r="H124" s="7">
        <f>IF(OR(F124="",G124=""),"",F124-G124)</f>
        <v/>
      </c>
      <c r="I124" s="7" t="n"/>
      <c r="J124" s="7">
        <f>IF(OR(F124="",I124=""),"",F124*I124)</f>
        <v/>
      </c>
      <c r="K124" s="7">
        <f>IF(OR(G124="",I124=""),"",G124*I124)</f>
        <v/>
      </c>
      <c r="L124" s="7">
        <f>IF(OR(H124="",I124=""),"",H124*I124)</f>
        <v/>
      </c>
      <c r="Q124">
        <f>IF(A124="","",IF(MONTH(A124)&gt;=7,YEAR(A124)&amp;"-"&amp;(YEAR(A124)+1),(YEAR(A124)-1)&amp;"-"&amp;YEAR(A124)))</f>
        <v/>
      </c>
    </row>
    <row r="125">
      <c r="A125" s="5" t="n"/>
      <c r="D125" s="7" t="n"/>
      <c r="E125" s="7" t="n"/>
      <c r="F125" s="7">
        <f>IF(OR(D125="",E125=""),"",D125*E125)</f>
        <v/>
      </c>
      <c r="G125" s="7" t="n"/>
      <c r="H125" s="7">
        <f>IF(OR(F125="",G125=""),"",F125-G125)</f>
        <v/>
      </c>
      <c r="I125" s="7" t="n"/>
      <c r="J125" s="7">
        <f>IF(OR(F125="",I125=""),"",F125*I125)</f>
        <v/>
      </c>
      <c r="K125" s="7">
        <f>IF(OR(G125="",I125=""),"",G125*I125)</f>
        <v/>
      </c>
      <c r="L125" s="7">
        <f>IF(OR(H125="",I125=""),"",H125*I125)</f>
        <v/>
      </c>
      <c r="Q125">
        <f>IF(A125="","",IF(MONTH(A125)&gt;=7,YEAR(A125)&amp;"-"&amp;(YEAR(A125)+1),(YEAR(A125)-1)&amp;"-"&amp;YEAR(A125)))</f>
        <v/>
      </c>
    </row>
    <row r="126">
      <c r="A126" s="5" t="n"/>
      <c r="D126" s="7" t="n"/>
      <c r="E126" s="7" t="n"/>
      <c r="F126" s="7">
        <f>IF(OR(D126="",E126=""),"",D126*E126)</f>
        <v/>
      </c>
      <c r="G126" s="7" t="n"/>
      <c r="H126" s="7">
        <f>IF(OR(F126="",G126=""),"",F126-G126)</f>
        <v/>
      </c>
      <c r="I126" s="7" t="n"/>
      <c r="J126" s="7">
        <f>IF(OR(F126="",I126=""),"",F126*I126)</f>
        <v/>
      </c>
      <c r="K126" s="7">
        <f>IF(OR(G126="",I126=""),"",G126*I126)</f>
        <v/>
      </c>
      <c r="L126" s="7">
        <f>IF(OR(H126="",I126=""),"",H126*I126)</f>
        <v/>
      </c>
      <c r="Q126">
        <f>IF(A126="","",IF(MONTH(A126)&gt;=7,YEAR(A126)&amp;"-"&amp;(YEAR(A126)+1),(YEAR(A126)-1)&amp;"-"&amp;YEAR(A126)))</f>
        <v/>
      </c>
    </row>
    <row r="127">
      <c r="A127" s="5" t="n"/>
      <c r="D127" s="7" t="n"/>
      <c r="E127" s="7" t="n"/>
      <c r="F127" s="7">
        <f>IF(OR(D127="",E127=""),"",D127*E127)</f>
        <v/>
      </c>
      <c r="G127" s="7" t="n"/>
      <c r="H127" s="7">
        <f>IF(OR(F127="",G127=""),"",F127-G127)</f>
        <v/>
      </c>
      <c r="I127" s="7" t="n"/>
      <c r="J127" s="7">
        <f>IF(OR(F127="",I127=""),"",F127*I127)</f>
        <v/>
      </c>
      <c r="K127" s="7">
        <f>IF(OR(G127="",I127=""),"",G127*I127)</f>
        <v/>
      </c>
      <c r="L127" s="7">
        <f>IF(OR(H127="",I127=""),"",H127*I127)</f>
        <v/>
      </c>
      <c r="Q127">
        <f>IF(A127="","",IF(MONTH(A127)&gt;=7,YEAR(A127)&amp;"-"&amp;(YEAR(A127)+1),(YEAR(A127)-1)&amp;"-"&amp;YEAR(A127)))</f>
        <v/>
      </c>
    </row>
    <row r="128">
      <c r="A128" s="5" t="n"/>
      <c r="D128" s="7" t="n"/>
      <c r="E128" s="7" t="n"/>
      <c r="F128" s="7">
        <f>IF(OR(D128="",E128=""),"",D128*E128)</f>
        <v/>
      </c>
      <c r="G128" s="7" t="n"/>
      <c r="H128" s="7">
        <f>IF(OR(F128="",G128=""),"",F128-G128)</f>
        <v/>
      </c>
      <c r="I128" s="7" t="n"/>
      <c r="J128" s="7">
        <f>IF(OR(F128="",I128=""),"",F128*I128)</f>
        <v/>
      </c>
      <c r="K128" s="7">
        <f>IF(OR(G128="",I128=""),"",G128*I128)</f>
        <v/>
      </c>
      <c r="L128" s="7">
        <f>IF(OR(H128="",I128=""),"",H128*I128)</f>
        <v/>
      </c>
      <c r="Q128">
        <f>IF(A128="","",IF(MONTH(A128)&gt;=7,YEAR(A128)&amp;"-"&amp;(YEAR(A128)+1),(YEAR(A128)-1)&amp;"-"&amp;YEAR(A128)))</f>
        <v/>
      </c>
    </row>
    <row r="129">
      <c r="A129" s="5" t="n"/>
      <c r="D129" s="7" t="n"/>
      <c r="E129" s="7" t="n"/>
      <c r="F129" s="7">
        <f>IF(OR(D129="",E129=""),"",D129*E129)</f>
        <v/>
      </c>
      <c r="G129" s="7" t="n"/>
      <c r="H129" s="7">
        <f>IF(OR(F129="",G129=""),"",F129-G129)</f>
        <v/>
      </c>
      <c r="I129" s="7" t="n"/>
      <c r="J129" s="7">
        <f>IF(OR(F129="",I129=""),"",F129*I129)</f>
        <v/>
      </c>
      <c r="K129" s="7">
        <f>IF(OR(G129="",I129=""),"",G129*I129)</f>
        <v/>
      </c>
      <c r="L129" s="7">
        <f>IF(OR(H129="",I129=""),"",H129*I129)</f>
        <v/>
      </c>
      <c r="Q129">
        <f>IF(A129="","",IF(MONTH(A129)&gt;=7,YEAR(A129)&amp;"-"&amp;(YEAR(A129)+1),(YEAR(A129)-1)&amp;"-"&amp;YEAR(A129)))</f>
        <v/>
      </c>
    </row>
    <row r="130">
      <c r="A130" s="5" t="n"/>
      <c r="D130" s="7" t="n"/>
      <c r="E130" s="7" t="n"/>
      <c r="F130" s="7">
        <f>IF(OR(D130="",E130=""),"",D130*E130)</f>
        <v/>
      </c>
      <c r="G130" s="7" t="n"/>
      <c r="H130" s="7">
        <f>IF(OR(F130="",G130=""),"",F130-G130)</f>
        <v/>
      </c>
      <c r="I130" s="7" t="n"/>
      <c r="J130" s="7">
        <f>IF(OR(F130="",I130=""),"",F130*I130)</f>
        <v/>
      </c>
      <c r="K130" s="7">
        <f>IF(OR(G130="",I130=""),"",G130*I130)</f>
        <v/>
      </c>
      <c r="L130" s="7">
        <f>IF(OR(H130="",I130=""),"",H130*I130)</f>
        <v/>
      </c>
      <c r="Q130">
        <f>IF(A130="","",IF(MONTH(A130)&gt;=7,YEAR(A130)&amp;"-"&amp;(YEAR(A130)+1),(YEAR(A130)-1)&amp;"-"&amp;YEAR(A130)))</f>
        <v/>
      </c>
    </row>
    <row r="131">
      <c r="A131" s="5" t="n"/>
      <c r="D131" s="7" t="n"/>
      <c r="E131" s="7" t="n"/>
      <c r="F131" s="7">
        <f>IF(OR(D131="",E131=""),"",D131*E131)</f>
        <v/>
      </c>
      <c r="G131" s="7" t="n"/>
      <c r="H131" s="7">
        <f>IF(OR(F131="",G131=""),"",F131-G131)</f>
        <v/>
      </c>
      <c r="I131" s="7" t="n"/>
      <c r="J131" s="7">
        <f>IF(OR(F131="",I131=""),"",F131*I131)</f>
        <v/>
      </c>
      <c r="K131" s="7">
        <f>IF(OR(G131="",I131=""),"",G131*I131)</f>
        <v/>
      </c>
      <c r="L131" s="7">
        <f>IF(OR(H131="",I131=""),"",H131*I131)</f>
        <v/>
      </c>
      <c r="Q131">
        <f>IF(A131="","",IF(MONTH(A131)&gt;=7,YEAR(A131)&amp;"-"&amp;(YEAR(A131)+1),(YEAR(A131)-1)&amp;"-"&amp;YEAR(A131)))</f>
        <v/>
      </c>
    </row>
    <row r="132">
      <c r="A132" s="5" t="n"/>
      <c r="D132" s="7" t="n"/>
      <c r="E132" s="7" t="n"/>
      <c r="F132" s="7">
        <f>IF(OR(D132="",E132=""),"",D132*E132)</f>
        <v/>
      </c>
      <c r="G132" s="7" t="n"/>
      <c r="H132" s="7">
        <f>IF(OR(F132="",G132=""),"",F132-G132)</f>
        <v/>
      </c>
      <c r="I132" s="7" t="n"/>
      <c r="J132" s="7">
        <f>IF(OR(F132="",I132=""),"",F132*I132)</f>
        <v/>
      </c>
      <c r="K132" s="7">
        <f>IF(OR(G132="",I132=""),"",G132*I132)</f>
        <v/>
      </c>
      <c r="L132" s="7">
        <f>IF(OR(H132="",I132=""),"",H132*I132)</f>
        <v/>
      </c>
      <c r="Q132">
        <f>IF(A132="","",IF(MONTH(A132)&gt;=7,YEAR(A132)&amp;"-"&amp;(YEAR(A132)+1),(YEAR(A132)-1)&amp;"-"&amp;YEAR(A132)))</f>
        <v/>
      </c>
    </row>
    <row r="133">
      <c r="A133" s="5" t="n"/>
      <c r="D133" s="7" t="n"/>
      <c r="E133" s="7" t="n"/>
      <c r="F133" s="7">
        <f>IF(OR(D133="",E133=""),"",D133*E133)</f>
        <v/>
      </c>
      <c r="G133" s="7" t="n"/>
      <c r="H133" s="7">
        <f>IF(OR(F133="",G133=""),"",F133-G133)</f>
        <v/>
      </c>
      <c r="I133" s="7" t="n"/>
      <c r="J133" s="7">
        <f>IF(OR(F133="",I133=""),"",F133*I133)</f>
        <v/>
      </c>
      <c r="K133" s="7">
        <f>IF(OR(G133="",I133=""),"",G133*I133)</f>
        <v/>
      </c>
      <c r="L133" s="7">
        <f>IF(OR(H133="",I133=""),"",H133*I133)</f>
        <v/>
      </c>
      <c r="Q133">
        <f>IF(A133="","",IF(MONTH(A133)&gt;=7,YEAR(A133)&amp;"-"&amp;(YEAR(A133)+1),(YEAR(A133)-1)&amp;"-"&amp;YEAR(A133)))</f>
        <v/>
      </c>
    </row>
    <row r="134">
      <c r="A134" s="5" t="n"/>
      <c r="D134" s="7" t="n"/>
      <c r="E134" s="7" t="n"/>
      <c r="F134" s="7">
        <f>IF(OR(D134="",E134=""),"",D134*E134)</f>
        <v/>
      </c>
      <c r="G134" s="7" t="n"/>
      <c r="H134" s="7">
        <f>IF(OR(F134="",G134=""),"",F134-G134)</f>
        <v/>
      </c>
      <c r="I134" s="7" t="n"/>
      <c r="J134" s="7">
        <f>IF(OR(F134="",I134=""),"",F134*I134)</f>
        <v/>
      </c>
      <c r="K134" s="7">
        <f>IF(OR(G134="",I134=""),"",G134*I134)</f>
        <v/>
      </c>
      <c r="L134" s="7">
        <f>IF(OR(H134="",I134=""),"",H134*I134)</f>
        <v/>
      </c>
      <c r="Q134">
        <f>IF(A134="","",IF(MONTH(A134)&gt;=7,YEAR(A134)&amp;"-"&amp;(YEAR(A134)+1),(YEAR(A134)-1)&amp;"-"&amp;YEAR(A134)))</f>
        <v/>
      </c>
    </row>
    <row r="135">
      <c r="A135" s="5" t="n"/>
      <c r="D135" s="7" t="n"/>
      <c r="E135" s="7" t="n"/>
      <c r="F135" s="7">
        <f>IF(OR(D135="",E135=""),"",D135*E135)</f>
        <v/>
      </c>
      <c r="G135" s="7" t="n"/>
      <c r="H135" s="7">
        <f>IF(OR(F135="",G135=""),"",F135-G135)</f>
        <v/>
      </c>
      <c r="I135" s="7" t="n"/>
      <c r="J135" s="7">
        <f>IF(OR(F135="",I135=""),"",F135*I135)</f>
        <v/>
      </c>
      <c r="K135" s="7">
        <f>IF(OR(G135="",I135=""),"",G135*I135)</f>
        <v/>
      </c>
      <c r="L135" s="7">
        <f>IF(OR(H135="",I135=""),"",H135*I135)</f>
        <v/>
      </c>
      <c r="Q135">
        <f>IF(A135="","",IF(MONTH(A135)&gt;=7,YEAR(A135)&amp;"-"&amp;(YEAR(A135)+1),(YEAR(A135)-1)&amp;"-"&amp;YEAR(A135)))</f>
        <v/>
      </c>
    </row>
    <row r="136">
      <c r="A136" s="5" t="n"/>
      <c r="D136" s="7" t="n"/>
      <c r="E136" s="7" t="n"/>
      <c r="F136" s="7">
        <f>IF(OR(D136="",E136=""),"",D136*E136)</f>
        <v/>
      </c>
      <c r="G136" s="7" t="n"/>
      <c r="H136" s="7">
        <f>IF(OR(F136="",G136=""),"",F136-G136)</f>
        <v/>
      </c>
      <c r="I136" s="7" t="n"/>
      <c r="J136" s="7">
        <f>IF(OR(F136="",I136=""),"",F136*I136)</f>
        <v/>
      </c>
      <c r="K136" s="7">
        <f>IF(OR(G136="",I136=""),"",G136*I136)</f>
        <v/>
      </c>
      <c r="L136" s="7">
        <f>IF(OR(H136="",I136=""),"",H136*I136)</f>
        <v/>
      </c>
      <c r="Q136">
        <f>IF(A136="","",IF(MONTH(A136)&gt;=7,YEAR(A136)&amp;"-"&amp;(YEAR(A136)+1),(YEAR(A136)-1)&amp;"-"&amp;YEAR(A136)))</f>
        <v/>
      </c>
    </row>
    <row r="137">
      <c r="A137" s="5" t="n"/>
      <c r="D137" s="7" t="n"/>
      <c r="E137" s="7" t="n"/>
      <c r="F137" s="7">
        <f>IF(OR(D137="",E137=""),"",D137*E137)</f>
        <v/>
      </c>
      <c r="G137" s="7" t="n"/>
      <c r="H137" s="7">
        <f>IF(OR(F137="",G137=""),"",F137-G137)</f>
        <v/>
      </c>
      <c r="I137" s="7" t="n"/>
      <c r="J137" s="7">
        <f>IF(OR(F137="",I137=""),"",F137*I137)</f>
        <v/>
      </c>
      <c r="K137" s="7">
        <f>IF(OR(G137="",I137=""),"",G137*I137)</f>
        <v/>
      </c>
      <c r="L137" s="7">
        <f>IF(OR(H137="",I137=""),"",H137*I137)</f>
        <v/>
      </c>
      <c r="Q137">
        <f>IF(A137="","",IF(MONTH(A137)&gt;=7,YEAR(A137)&amp;"-"&amp;(YEAR(A137)+1),(YEAR(A137)-1)&amp;"-"&amp;YEAR(A137)))</f>
        <v/>
      </c>
    </row>
    <row r="138">
      <c r="A138" s="5" t="n"/>
      <c r="D138" s="7" t="n"/>
      <c r="E138" s="7" t="n"/>
      <c r="F138" s="7">
        <f>IF(OR(D138="",E138=""),"",D138*E138)</f>
        <v/>
      </c>
      <c r="G138" s="7" t="n"/>
      <c r="H138" s="7">
        <f>IF(OR(F138="",G138=""),"",F138-G138)</f>
        <v/>
      </c>
      <c r="I138" s="7" t="n"/>
      <c r="J138" s="7">
        <f>IF(OR(F138="",I138=""),"",F138*I138)</f>
        <v/>
      </c>
      <c r="K138" s="7">
        <f>IF(OR(G138="",I138=""),"",G138*I138)</f>
        <v/>
      </c>
      <c r="L138" s="7">
        <f>IF(OR(H138="",I138=""),"",H138*I138)</f>
        <v/>
      </c>
      <c r="Q138">
        <f>IF(A138="","",IF(MONTH(A138)&gt;=7,YEAR(A138)&amp;"-"&amp;(YEAR(A138)+1),(YEAR(A138)-1)&amp;"-"&amp;YEAR(A138)))</f>
        <v/>
      </c>
    </row>
    <row r="139">
      <c r="A139" s="5" t="n"/>
      <c r="D139" s="7" t="n"/>
      <c r="E139" s="7" t="n"/>
      <c r="F139" s="7">
        <f>IF(OR(D139="",E139=""),"",D139*E139)</f>
        <v/>
      </c>
      <c r="G139" s="7" t="n"/>
      <c r="H139" s="7">
        <f>IF(OR(F139="",G139=""),"",F139-G139)</f>
        <v/>
      </c>
      <c r="I139" s="7" t="n"/>
      <c r="J139" s="7">
        <f>IF(OR(F139="",I139=""),"",F139*I139)</f>
        <v/>
      </c>
      <c r="K139" s="7">
        <f>IF(OR(G139="",I139=""),"",G139*I139)</f>
        <v/>
      </c>
      <c r="L139" s="7">
        <f>IF(OR(H139="",I139=""),"",H139*I139)</f>
        <v/>
      </c>
      <c r="Q139">
        <f>IF(A139="","",IF(MONTH(A139)&gt;=7,YEAR(A139)&amp;"-"&amp;(YEAR(A139)+1),(YEAR(A139)-1)&amp;"-"&amp;YEAR(A139)))</f>
        <v/>
      </c>
    </row>
    <row r="140">
      <c r="A140" s="5" t="n"/>
      <c r="D140" s="7" t="n"/>
      <c r="E140" s="7" t="n"/>
      <c r="F140" s="7">
        <f>IF(OR(D140="",E140=""),"",D140*E140)</f>
        <v/>
      </c>
      <c r="G140" s="7" t="n"/>
      <c r="H140" s="7">
        <f>IF(OR(F140="",G140=""),"",F140-G140)</f>
        <v/>
      </c>
      <c r="I140" s="7" t="n"/>
      <c r="J140" s="7">
        <f>IF(OR(F140="",I140=""),"",F140*I140)</f>
        <v/>
      </c>
      <c r="K140" s="7">
        <f>IF(OR(G140="",I140=""),"",G140*I140)</f>
        <v/>
      </c>
      <c r="L140" s="7">
        <f>IF(OR(H140="",I140=""),"",H140*I140)</f>
        <v/>
      </c>
      <c r="Q140">
        <f>IF(A140="","",IF(MONTH(A140)&gt;=7,YEAR(A140)&amp;"-"&amp;(YEAR(A140)+1),(YEAR(A140)-1)&amp;"-"&amp;YEAR(A140)))</f>
        <v/>
      </c>
    </row>
    <row r="141">
      <c r="A141" s="5" t="n"/>
      <c r="D141" s="7" t="n"/>
      <c r="E141" s="7" t="n"/>
      <c r="F141" s="7">
        <f>IF(OR(D141="",E141=""),"",D141*E141)</f>
        <v/>
      </c>
      <c r="G141" s="7" t="n"/>
      <c r="H141" s="7">
        <f>IF(OR(F141="",G141=""),"",F141-G141)</f>
        <v/>
      </c>
      <c r="I141" s="7" t="n"/>
      <c r="J141" s="7">
        <f>IF(OR(F141="",I141=""),"",F141*I141)</f>
        <v/>
      </c>
      <c r="K141" s="7">
        <f>IF(OR(G141="",I141=""),"",G141*I141)</f>
        <v/>
      </c>
      <c r="L141" s="7">
        <f>IF(OR(H141="",I141=""),"",H141*I141)</f>
        <v/>
      </c>
      <c r="Q141">
        <f>IF(A141="","",IF(MONTH(A141)&gt;=7,YEAR(A141)&amp;"-"&amp;(YEAR(A141)+1),(YEAR(A141)-1)&amp;"-"&amp;YEAR(A141)))</f>
        <v/>
      </c>
    </row>
    <row r="142">
      <c r="A142" s="5" t="n"/>
      <c r="D142" s="7" t="n"/>
      <c r="E142" s="7" t="n"/>
      <c r="F142" s="7">
        <f>IF(OR(D142="",E142=""),"",D142*E142)</f>
        <v/>
      </c>
      <c r="G142" s="7" t="n"/>
      <c r="H142" s="7">
        <f>IF(OR(F142="",G142=""),"",F142-G142)</f>
        <v/>
      </c>
      <c r="I142" s="7" t="n"/>
      <c r="J142" s="7">
        <f>IF(OR(F142="",I142=""),"",F142*I142)</f>
        <v/>
      </c>
      <c r="K142" s="7">
        <f>IF(OR(G142="",I142=""),"",G142*I142)</f>
        <v/>
      </c>
      <c r="L142" s="7">
        <f>IF(OR(H142="",I142=""),"",H142*I142)</f>
        <v/>
      </c>
      <c r="Q142">
        <f>IF(A142="","",IF(MONTH(A142)&gt;=7,YEAR(A142)&amp;"-"&amp;(YEAR(A142)+1),(YEAR(A142)-1)&amp;"-"&amp;YEAR(A142)))</f>
        <v/>
      </c>
    </row>
    <row r="143">
      <c r="A143" s="5" t="n"/>
      <c r="D143" s="7" t="n"/>
      <c r="E143" s="7" t="n"/>
      <c r="F143" s="7">
        <f>IF(OR(D143="",E143=""),"",D143*E143)</f>
        <v/>
      </c>
      <c r="G143" s="7" t="n"/>
      <c r="H143" s="7">
        <f>IF(OR(F143="",G143=""),"",F143-G143)</f>
        <v/>
      </c>
      <c r="I143" s="7" t="n"/>
      <c r="J143" s="7">
        <f>IF(OR(F143="",I143=""),"",F143*I143)</f>
        <v/>
      </c>
      <c r="K143" s="7">
        <f>IF(OR(G143="",I143=""),"",G143*I143)</f>
        <v/>
      </c>
      <c r="L143" s="7">
        <f>IF(OR(H143="",I143=""),"",H143*I143)</f>
        <v/>
      </c>
      <c r="Q143">
        <f>IF(A143="","",IF(MONTH(A143)&gt;=7,YEAR(A143)&amp;"-"&amp;(YEAR(A143)+1),(YEAR(A143)-1)&amp;"-"&amp;YEAR(A143)))</f>
        <v/>
      </c>
    </row>
    <row r="144">
      <c r="A144" s="5" t="n"/>
      <c r="D144" s="7" t="n"/>
      <c r="E144" s="7" t="n"/>
      <c r="F144" s="7">
        <f>IF(OR(D144="",E144=""),"",D144*E144)</f>
        <v/>
      </c>
      <c r="G144" s="7" t="n"/>
      <c r="H144" s="7">
        <f>IF(OR(F144="",G144=""),"",F144-G144)</f>
        <v/>
      </c>
      <c r="I144" s="7" t="n"/>
      <c r="J144" s="7">
        <f>IF(OR(F144="",I144=""),"",F144*I144)</f>
        <v/>
      </c>
      <c r="K144" s="7">
        <f>IF(OR(G144="",I144=""),"",G144*I144)</f>
        <v/>
      </c>
      <c r="L144" s="7">
        <f>IF(OR(H144="",I144=""),"",H144*I144)</f>
        <v/>
      </c>
      <c r="Q144">
        <f>IF(A144="","",IF(MONTH(A144)&gt;=7,YEAR(A144)&amp;"-"&amp;(YEAR(A144)+1),(YEAR(A144)-1)&amp;"-"&amp;YEAR(A144)))</f>
        <v/>
      </c>
    </row>
    <row r="145">
      <c r="A145" s="5" t="n"/>
      <c r="D145" s="7" t="n"/>
      <c r="E145" s="7" t="n"/>
      <c r="F145" s="7">
        <f>IF(OR(D145="",E145=""),"",D145*E145)</f>
        <v/>
      </c>
      <c r="G145" s="7" t="n"/>
      <c r="H145" s="7">
        <f>IF(OR(F145="",G145=""),"",F145-G145)</f>
        <v/>
      </c>
      <c r="I145" s="7" t="n"/>
      <c r="J145" s="7">
        <f>IF(OR(F145="",I145=""),"",F145*I145)</f>
        <v/>
      </c>
      <c r="K145" s="7">
        <f>IF(OR(G145="",I145=""),"",G145*I145)</f>
        <v/>
      </c>
      <c r="L145" s="7">
        <f>IF(OR(H145="",I145=""),"",H145*I145)</f>
        <v/>
      </c>
      <c r="Q145">
        <f>IF(A145="","",IF(MONTH(A145)&gt;=7,YEAR(A145)&amp;"-"&amp;(YEAR(A145)+1),(YEAR(A145)-1)&amp;"-"&amp;YEAR(A145)))</f>
        <v/>
      </c>
    </row>
    <row r="146">
      <c r="A146" s="5" t="n"/>
      <c r="D146" s="7" t="n"/>
      <c r="E146" s="7" t="n"/>
      <c r="F146" s="7">
        <f>IF(OR(D146="",E146=""),"",D146*E146)</f>
        <v/>
      </c>
      <c r="G146" s="7" t="n"/>
      <c r="H146" s="7">
        <f>IF(OR(F146="",G146=""),"",F146-G146)</f>
        <v/>
      </c>
      <c r="I146" s="7" t="n"/>
      <c r="J146" s="7">
        <f>IF(OR(F146="",I146=""),"",F146*I146)</f>
        <v/>
      </c>
      <c r="K146" s="7">
        <f>IF(OR(G146="",I146=""),"",G146*I146)</f>
        <v/>
      </c>
      <c r="L146" s="7">
        <f>IF(OR(H146="",I146=""),"",H146*I146)</f>
        <v/>
      </c>
      <c r="Q146">
        <f>IF(A146="","",IF(MONTH(A146)&gt;=7,YEAR(A146)&amp;"-"&amp;(YEAR(A146)+1),(YEAR(A146)-1)&amp;"-"&amp;YEAR(A146)))</f>
        <v/>
      </c>
    </row>
    <row r="147">
      <c r="A147" s="5" t="n"/>
      <c r="D147" s="7" t="n"/>
      <c r="E147" s="7" t="n"/>
      <c r="F147" s="7">
        <f>IF(OR(D147="",E147=""),"",D147*E147)</f>
        <v/>
      </c>
      <c r="G147" s="7" t="n"/>
      <c r="H147" s="7">
        <f>IF(OR(F147="",G147=""),"",F147-G147)</f>
        <v/>
      </c>
      <c r="I147" s="7" t="n"/>
      <c r="J147" s="7">
        <f>IF(OR(F147="",I147=""),"",F147*I147)</f>
        <v/>
      </c>
      <c r="K147" s="7">
        <f>IF(OR(G147="",I147=""),"",G147*I147)</f>
        <v/>
      </c>
      <c r="L147" s="7">
        <f>IF(OR(H147="",I147=""),"",H147*I147)</f>
        <v/>
      </c>
      <c r="Q147">
        <f>IF(A147="","",IF(MONTH(A147)&gt;=7,YEAR(A147)&amp;"-"&amp;(YEAR(A147)+1),(YEAR(A147)-1)&amp;"-"&amp;YEAR(A147)))</f>
        <v/>
      </c>
    </row>
    <row r="148">
      <c r="A148" s="5" t="n"/>
      <c r="D148" s="7" t="n"/>
      <c r="E148" s="7" t="n"/>
      <c r="F148" s="7">
        <f>IF(OR(D148="",E148=""),"",D148*E148)</f>
        <v/>
      </c>
      <c r="G148" s="7" t="n"/>
      <c r="H148" s="7">
        <f>IF(OR(F148="",G148=""),"",F148-G148)</f>
        <v/>
      </c>
      <c r="I148" s="7" t="n"/>
      <c r="J148" s="7">
        <f>IF(OR(F148="",I148=""),"",F148*I148)</f>
        <v/>
      </c>
      <c r="K148" s="7">
        <f>IF(OR(G148="",I148=""),"",G148*I148)</f>
        <v/>
      </c>
      <c r="L148" s="7">
        <f>IF(OR(H148="",I148=""),"",H148*I148)</f>
        <v/>
      </c>
      <c r="Q148">
        <f>IF(A148="","",IF(MONTH(A148)&gt;=7,YEAR(A148)&amp;"-"&amp;(YEAR(A148)+1),(YEAR(A148)-1)&amp;"-"&amp;YEAR(A148)))</f>
        <v/>
      </c>
    </row>
    <row r="149">
      <c r="A149" s="5" t="n"/>
      <c r="D149" s="7" t="n"/>
      <c r="E149" s="7" t="n"/>
      <c r="F149" s="7">
        <f>IF(OR(D149="",E149=""),"",D149*E149)</f>
        <v/>
      </c>
      <c r="G149" s="7" t="n"/>
      <c r="H149" s="7">
        <f>IF(OR(F149="",G149=""),"",F149-G149)</f>
        <v/>
      </c>
      <c r="I149" s="7" t="n"/>
      <c r="J149" s="7">
        <f>IF(OR(F149="",I149=""),"",F149*I149)</f>
        <v/>
      </c>
      <c r="K149" s="7">
        <f>IF(OR(G149="",I149=""),"",G149*I149)</f>
        <v/>
      </c>
      <c r="L149" s="7">
        <f>IF(OR(H149="",I149=""),"",H149*I149)</f>
        <v/>
      </c>
      <c r="Q149">
        <f>IF(A149="","",IF(MONTH(A149)&gt;=7,YEAR(A149)&amp;"-"&amp;(YEAR(A149)+1),(YEAR(A149)-1)&amp;"-"&amp;YEAR(A149)))</f>
        <v/>
      </c>
    </row>
    <row r="150">
      <c r="A150" s="5" t="n"/>
      <c r="D150" s="7" t="n"/>
      <c r="E150" s="7" t="n"/>
      <c r="F150" s="7">
        <f>IF(OR(D150="",E150=""),"",D150*E150)</f>
        <v/>
      </c>
      <c r="G150" s="7" t="n"/>
      <c r="H150" s="7">
        <f>IF(OR(F150="",G150=""),"",F150-G150)</f>
        <v/>
      </c>
      <c r="I150" s="7" t="n"/>
      <c r="J150" s="7">
        <f>IF(OR(F150="",I150=""),"",F150*I150)</f>
        <v/>
      </c>
      <c r="K150" s="7">
        <f>IF(OR(G150="",I150=""),"",G150*I150)</f>
        <v/>
      </c>
      <c r="L150" s="7">
        <f>IF(OR(H150="",I150=""),"",H150*I150)</f>
        <v/>
      </c>
      <c r="Q150">
        <f>IF(A150="","",IF(MONTH(A150)&gt;=7,YEAR(A150)&amp;"-"&amp;(YEAR(A150)+1),(YEAR(A150)-1)&amp;"-"&amp;YEAR(A150)))</f>
        <v/>
      </c>
    </row>
    <row r="151">
      <c r="A151" s="5" t="n"/>
      <c r="D151" s="7" t="n"/>
      <c r="E151" s="7" t="n"/>
      <c r="F151" s="7">
        <f>IF(OR(D151="",E151=""),"",D151*E151)</f>
        <v/>
      </c>
      <c r="G151" s="7" t="n"/>
      <c r="H151" s="7">
        <f>IF(OR(F151="",G151=""),"",F151-G151)</f>
        <v/>
      </c>
      <c r="I151" s="7" t="n"/>
      <c r="J151" s="7">
        <f>IF(OR(F151="",I151=""),"",F151*I151)</f>
        <v/>
      </c>
      <c r="K151" s="7">
        <f>IF(OR(G151="",I151=""),"",G151*I151)</f>
        <v/>
      </c>
      <c r="L151" s="7">
        <f>IF(OR(H151="",I151=""),"",H151*I151)</f>
        <v/>
      </c>
      <c r="Q151">
        <f>IF(A151="","",IF(MONTH(A151)&gt;=7,YEAR(A151)&amp;"-"&amp;(YEAR(A151)+1),(YEAR(A151)-1)&amp;"-"&amp;YEAR(A151)))</f>
        <v/>
      </c>
    </row>
    <row r="152">
      <c r="A152" s="5" t="n"/>
      <c r="D152" s="7" t="n"/>
      <c r="E152" s="7" t="n"/>
      <c r="F152" s="7">
        <f>IF(OR(D152="",E152=""),"",D152*E152)</f>
        <v/>
      </c>
      <c r="G152" s="7" t="n"/>
      <c r="H152" s="7">
        <f>IF(OR(F152="",G152=""),"",F152-G152)</f>
        <v/>
      </c>
      <c r="I152" s="7" t="n"/>
      <c r="J152" s="7">
        <f>IF(OR(F152="",I152=""),"",F152*I152)</f>
        <v/>
      </c>
      <c r="K152" s="7">
        <f>IF(OR(G152="",I152=""),"",G152*I152)</f>
        <v/>
      </c>
      <c r="L152" s="7">
        <f>IF(OR(H152="",I152=""),"",H152*I152)</f>
        <v/>
      </c>
      <c r="Q152">
        <f>IF(A152="","",IF(MONTH(A152)&gt;=7,YEAR(A152)&amp;"-"&amp;(YEAR(A152)+1),(YEAR(A152)-1)&amp;"-"&amp;YEAR(A152)))</f>
        <v/>
      </c>
    </row>
    <row r="153">
      <c r="A153" s="5" t="n"/>
      <c r="D153" s="7" t="n"/>
      <c r="E153" s="7" t="n"/>
      <c r="F153" s="7">
        <f>IF(OR(D153="",E153=""),"",D153*E153)</f>
        <v/>
      </c>
      <c r="G153" s="7" t="n"/>
      <c r="H153" s="7">
        <f>IF(OR(F153="",G153=""),"",F153-G153)</f>
        <v/>
      </c>
      <c r="I153" s="7" t="n"/>
      <c r="J153" s="7">
        <f>IF(OR(F153="",I153=""),"",F153*I153)</f>
        <v/>
      </c>
      <c r="K153" s="7">
        <f>IF(OR(G153="",I153=""),"",G153*I153)</f>
        <v/>
      </c>
      <c r="L153" s="7">
        <f>IF(OR(H153="",I153=""),"",H153*I153)</f>
        <v/>
      </c>
      <c r="Q153">
        <f>IF(A153="","",IF(MONTH(A153)&gt;=7,YEAR(A153)&amp;"-"&amp;(YEAR(A153)+1),(YEAR(A153)-1)&amp;"-"&amp;YEAR(A153)))</f>
        <v/>
      </c>
    </row>
    <row r="154">
      <c r="A154" s="5" t="n"/>
      <c r="D154" s="7" t="n"/>
      <c r="E154" s="7" t="n"/>
      <c r="F154" s="7">
        <f>IF(OR(D154="",E154=""),"",D154*E154)</f>
        <v/>
      </c>
      <c r="G154" s="7" t="n"/>
      <c r="H154" s="7">
        <f>IF(OR(F154="",G154=""),"",F154-G154)</f>
        <v/>
      </c>
      <c r="I154" s="7" t="n"/>
      <c r="J154" s="7">
        <f>IF(OR(F154="",I154=""),"",F154*I154)</f>
        <v/>
      </c>
      <c r="K154" s="7">
        <f>IF(OR(G154="",I154=""),"",G154*I154)</f>
        <v/>
      </c>
      <c r="L154" s="7">
        <f>IF(OR(H154="",I154=""),"",H154*I154)</f>
        <v/>
      </c>
      <c r="Q154">
        <f>IF(A154="","",IF(MONTH(A154)&gt;=7,YEAR(A154)&amp;"-"&amp;(YEAR(A154)+1),(YEAR(A154)-1)&amp;"-"&amp;YEAR(A154)))</f>
        <v/>
      </c>
    </row>
    <row r="155">
      <c r="A155" s="5" t="n"/>
      <c r="D155" s="7" t="n"/>
      <c r="E155" s="7" t="n"/>
      <c r="F155" s="7">
        <f>IF(OR(D155="",E155=""),"",D155*E155)</f>
        <v/>
      </c>
      <c r="G155" s="7" t="n"/>
      <c r="H155" s="7">
        <f>IF(OR(F155="",G155=""),"",F155-G155)</f>
        <v/>
      </c>
      <c r="I155" s="7" t="n"/>
      <c r="J155" s="7">
        <f>IF(OR(F155="",I155=""),"",F155*I155)</f>
        <v/>
      </c>
      <c r="K155" s="7">
        <f>IF(OR(G155="",I155=""),"",G155*I155)</f>
        <v/>
      </c>
      <c r="L155" s="7">
        <f>IF(OR(H155="",I155=""),"",H155*I155)</f>
        <v/>
      </c>
      <c r="Q155">
        <f>IF(A155="","",IF(MONTH(A155)&gt;=7,YEAR(A155)&amp;"-"&amp;(YEAR(A155)+1),(YEAR(A155)-1)&amp;"-"&amp;YEAR(A155)))</f>
        <v/>
      </c>
    </row>
    <row r="156">
      <c r="A156" s="5" t="n"/>
      <c r="D156" s="7" t="n"/>
      <c r="E156" s="7" t="n"/>
      <c r="F156" s="7">
        <f>IF(OR(D156="",E156=""),"",D156*E156)</f>
        <v/>
      </c>
      <c r="G156" s="7" t="n"/>
      <c r="H156" s="7">
        <f>IF(OR(F156="",G156=""),"",F156-G156)</f>
        <v/>
      </c>
      <c r="I156" s="7" t="n"/>
      <c r="J156" s="7">
        <f>IF(OR(F156="",I156=""),"",F156*I156)</f>
        <v/>
      </c>
      <c r="K156" s="7">
        <f>IF(OR(G156="",I156=""),"",G156*I156)</f>
        <v/>
      </c>
      <c r="L156" s="7">
        <f>IF(OR(H156="",I156=""),"",H156*I156)</f>
        <v/>
      </c>
      <c r="Q156">
        <f>IF(A156="","",IF(MONTH(A156)&gt;=7,YEAR(A156)&amp;"-"&amp;(YEAR(A156)+1),(YEAR(A156)-1)&amp;"-"&amp;YEAR(A156)))</f>
        <v/>
      </c>
    </row>
    <row r="157">
      <c r="A157" s="5" t="n"/>
      <c r="D157" s="7" t="n"/>
      <c r="E157" s="7" t="n"/>
      <c r="F157" s="7">
        <f>IF(OR(D157="",E157=""),"",D157*E157)</f>
        <v/>
      </c>
      <c r="G157" s="7" t="n"/>
      <c r="H157" s="7">
        <f>IF(OR(F157="",G157=""),"",F157-G157)</f>
        <v/>
      </c>
      <c r="I157" s="7" t="n"/>
      <c r="J157" s="7">
        <f>IF(OR(F157="",I157=""),"",F157*I157)</f>
        <v/>
      </c>
      <c r="K157" s="7">
        <f>IF(OR(G157="",I157=""),"",G157*I157)</f>
        <v/>
      </c>
      <c r="L157" s="7">
        <f>IF(OR(H157="",I157=""),"",H157*I157)</f>
        <v/>
      </c>
      <c r="Q157">
        <f>IF(A157="","",IF(MONTH(A157)&gt;=7,YEAR(A157)&amp;"-"&amp;(YEAR(A157)+1),(YEAR(A157)-1)&amp;"-"&amp;YEAR(A157)))</f>
        <v/>
      </c>
    </row>
    <row r="158">
      <c r="A158" s="5" t="n"/>
      <c r="D158" s="7" t="n"/>
      <c r="E158" s="7" t="n"/>
      <c r="F158" s="7">
        <f>IF(OR(D158="",E158=""),"",D158*E158)</f>
        <v/>
      </c>
      <c r="G158" s="7" t="n"/>
      <c r="H158" s="7">
        <f>IF(OR(F158="",G158=""),"",F158-G158)</f>
        <v/>
      </c>
      <c r="I158" s="7" t="n"/>
      <c r="J158" s="7">
        <f>IF(OR(F158="",I158=""),"",F158*I158)</f>
        <v/>
      </c>
      <c r="K158" s="7">
        <f>IF(OR(G158="",I158=""),"",G158*I158)</f>
        <v/>
      </c>
      <c r="L158" s="7">
        <f>IF(OR(H158="",I158=""),"",H158*I158)</f>
        <v/>
      </c>
      <c r="Q158">
        <f>IF(A158="","",IF(MONTH(A158)&gt;=7,YEAR(A158)&amp;"-"&amp;(YEAR(A158)+1),(YEAR(A158)-1)&amp;"-"&amp;YEAR(A158)))</f>
        <v/>
      </c>
    </row>
    <row r="159">
      <c r="A159" s="5" t="n"/>
      <c r="D159" s="7" t="n"/>
      <c r="E159" s="7" t="n"/>
      <c r="F159" s="7">
        <f>IF(OR(D159="",E159=""),"",D159*E159)</f>
        <v/>
      </c>
      <c r="G159" s="7" t="n"/>
      <c r="H159" s="7">
        <f>IF(OR(F159="",G159=""),"",F159-G159)</f>
        <v/>
      </c>
      <c r="I159" s="7" t="n"/>
      <c r="J159" s="7">
        <f>IF(OR(F159="",I159=""),"",F159*I159)</f>
        <v/>
      </c>
      <c r="K159" s="7">
        <f>IF(OR(G159="",I159=""),"",G159*I159)</f>
        <v/>
      </c>
      <c r="L159" s="7">
        <f>IF(OR(H159="",I159=""),"",H159*I159)</f>
        <v/>
      </c>
      <c r="Q159">
        <f>IF(A159="","",IF(MONTH(A159)&gt;=7,YEAR(A159)&amp;"-"&amp;(YEAR(A159)+1),(YEAR(A159)-1)&amp;"-"&amp;YEAR(A159)))</f>
        <v/>
      </c>
    </row>
    <row r="160">
      <c r="A160" s="5" t="n"/>
      <c r="D160" s="7" t="n"/>
      <c r="E160" s="7" t="n"/>
      <c r="F160" s="7">
        <f>IF(OR(D160="",E160=""),"",D160*E160)</f>
        <v/>
      </c>
      <c r="G160" s="7" t="n"/>
      <c r="H160" s="7">
        <f>IF(OR(F160="",G160=""),"",F160-G160)</f>
        <v/>
      </c>
      <c r="I160" s="7" t="n"/>
      <c r="J160" s="7">
        <f>IF(OR(F160="",I160=""),"",F160*I160)</f>
        <v/>
      </c>
      <c r="K160" s="7">
        <f>IF(OR(G160="",I160=""),"",G160*I160)</f>
        <v/>
      </c>
      <c r="L160" s="7">
        <f>IF(OR(H160="",I160=""),"",H160*I160)</f>
        <v/>
      </c>
      <c r="Q160">
        <f>IF(A160="","",IF(MONTH(A160)&gt;=7,YEAR(A160)&amp;"-"&amp;(YEAR(A160)+1),(YEAR(A160)-1)&amp;"-"&amp;YEAR(A160)))</f>
        <v/>
      </c>
    </row>
    <row r="161">
      <c r="A161" s="5" t="n"/>
      <c r="D161" s="7" t="n"/>
      <c r="E161" s="7" t="n"/>
      <c r="F161" s="7">
        <f>IF(OR(D161="",E161=""),"",D161*E161)</f>
        <v/>
      </c>
      <c r="G161" s="7" t="n"/>
      <c r="H161" s="7">
        <f>IF(OR(F161="",G161=""),"",F161-G161)</f>
        <v/>
      </c>
      <c r="I161" s="7" t="n"/>
      <c r="J161" s="7">
        <f>IF(OR(F161="",I161=""),"",F161*I161)</f>
        <v/>
      </c>
      <c r="K161" s="7">
        <f>IF(OR(G161="",I161=""),"",G161*I161)</f>
        <v/>
      </c>
      <c r="L161" s="7">
        <f>IF(OR(H161="",I161=""),"",H161*I161)</f>
        <v/>
      </c>
      <c r="Q161">
        <f>IF(A161="","",IF(MONTH(A161)&gt;=7,YEAR(A161)&amp;"-"&amp;(YEAR(A161)+1),(YEAR(A161)-1)&amp;"-"&amp;YEAR(A161)))</f>
        <v/>
      </c>
    </row>
    <row r="162">
      <c r="A162" s="5" t="n"/>
      <c r="D162" s="7" t="n"/>
      <c r="E162" s="7" t="n"/>
      <c r="F162" s="7">
        <f>IF(OR(D162="",E162=""),"",D162*E162)</f>
        <v/>
      </c>
      <c r="G162" s="7" t="n"/>
      <c r="H162" s="7">
        <f>IF(OR(F162="",G162=""),"",F162-G162)</f>
        <v/>
      </c>
      <c r="I162" s="7" t="n"/>
      <c r="J162" s="7">
        <f>IF(OR(F162="",I162=""),"",F162*I162)</f>
        <v/>
      </c>
      <c r="K162" s="7">
        <f>IF(OR(G162="",I162=""),"",G162*I162)</f>
        <v/>
      </c>
      <c r="L162" s="7">
        <f>IF(OR(H162="",I162=""),"",H162*I162)</f>
        <v/>
      </c>
      <c r="Q162">
        <f>IF(A162="","",IF(MONTH(A162)&gt;=7,YEAR(A162)&amp;"-"&amp;(YEAR(A162)+1),(YEAR(A162)-1)&amp;"-"&amp;YEAR(A162)))</f>
        <v/>
      </c>
    </row>
    <row r="163">
      <c r="A163" s="5" t="n"/>
      <c r="D163" s="7" t="n"/>
      <c r="E163" s="7" t="n"/>
      <c r="F163" s="7">
        <f>IF(OR(D163="",E163=""),"",D163*E163)</f>
        <v/>
      </c>
      <c r="G163" s="7" t="n"/>
      <c r="H163" s="7">
        <f>IF(OR(F163="",G163=""),"",F163-G163)</f>
        <v/>
      </c>
      <c r="I163" s="7" t="n"/>
      <c r="J163" s="7">
        <f>IF(OR(F163="",I163=""),"",F163*I163)</f>
        <v/>
      </c>
      <c r="K163" s="7">
        <f>IF(OR(G163="",I163=""),"",G163*I163)</f>
        <v/>
      </c>
      <c r="L163" s="7">
        <f>IF(OR(H163="",I163=""),"",H163*I163)</f>
        <v/>
      </c>
      <c r="Q163">
        <f>IF(A163="","",IF(MONTH(A163)&gt;=7,YEAR(A163)&amp;"-"&amp;(YEAR(A163)+1),(YEAR(A163)-1)&amp;"-"&amp;YEAR(A163)))</f>
        <v/>
      </c>
    </row>
    <row r="164">
      <c r="A164" s="5" t="n"/>
      <c r="D164" s="7" t="n"/>
      <c r="E164" s="7" t="n"/>
      <c r="F164" s="7">
        <f>IF(OR(D164="",E164=""),"",D164*E164)</f>
        <v/>
      </c>
      <c r="G164" s="7" t="n"/>
      <c r="H164" s="7">
        <f>IF(OR(F164="",G164=""),"",F164-G164)</f>
        <v/>
      </c>
      <c r="I164" s="7" t="n"/>
      <c r="J164" s="7">
        <f>IF(OR(F164="",I164=""),"",F164*I164)</f>
        <v/>
      </c>
      <c r="K164" s="7">
        <f>IF(OR(G164="",I164=""),"",G164*I164)</f>
        <v/>
      </c>
      <c r="L164" s="7">
        <f>IF(OR(H164="",I164=""),"",H164*I164)</f>
        <v/>
      </c>
      <c r="Q164">
        <f>IF(A164="","",IF(MONTH(A164)&gt;=7,YEAR(A164)&amp;"-"&amp;(YEAR(A164)+1),(YEAR(A164)-1)&amp;"-"&amp;YEAR(A164)))</f>
        <v/>
      </c>
    </row>
    <row r="165">
      <c r="A165" s="5" t="n"/>
      <c r="D165" s="7" t="n"/>
      <c r="E165" s="7" t="n"/>
      <c r="F165" s="7">
        <f>IF(OR(D165="",E165=""),"",D165*E165)</f>
        <v/>
      </c>
      <c r="G165" s="7" t="n"/>
      <c r="H165" s="7">
        <f>IF(OR(F165="",G165=""),"",F165-G165)</f>
        <v/>
      </c>
      <c r="I165" s="7" t="n"/>
      <c r="J165" s="7">
        <f>IF(OR(F165="",I165=""),"",F165*I165)</f>
        <v/>
      </c>
      <c r="K165" s="7">
        <f>IF(OR(G165="",I165=""),"",G165*I165)</f>
        <v/>
      </c>
      <c r="L165" s="7">
        <f>IF(OR(H165="",I165=""),"",H165*I165)</f>
        <v/>
      </c>
      <c r="Q165">
        <f>IF(A165="","",IF(MONTH(A165)&gt;=7,YEAR(A165)&amp;"-"&amp;(YEAR(A165)+1),(YEAR(A165)-1)&amp;"-"&amp;YEAR(A165)))</f>
        <v/>
      </c>
    </row>
    <row r="166">
      <c r="A166" s="5" t="n"/>
      <c r="D166" s="7" t="n"/>
      <c r="E166" s="7" t="n"/>
      <c r="F166" s="7">
        <f>IF(OR(D166="",E166=""),"",D166*E166)</f>
        <v/>
      </c>
      <c r="G166" s="7" t="n"/>
      <c r="H166" s="7">
        <f>IF(OR(F166="",G166=""),"",F166-G166)</f>
        <v/>
      </c>
      <c r="I166" s="7" t="n"/>
      <c r="J166" s="7">
        <f>IF(OR(F166="",I166=""),"",F166*I166)</f>
        <v/>
      </c>
      <c r="K166" s="7">
        <f>IF(OR(G166="",I166=""),"",G166*I166)</f>
        <v/>
      </c>
      <c r="L166" s="7">
        <f>IF(OR(H166="",I166=""),"",H166*I166)</f>
        <v/>
      </c>
      <c r="Q166">
        <f>IF(A166="","",IF(MONTH(A166)&gt;=7,YEAR(A166)&amp;"-"&amp;(YEAR(A166)+1),(YEAR(A166)-1)&amp;"-"&amp;YEAR(A166)))</f>
        <v/>
      </c>
    </row>
    <row r="167">
      <c r="A167" s="5" t="n"/>
      <c r="D167" s="7" t="n"/>
      <c r="E167" s="7" t="n"/>
      <c r="F167" s="7">
        <f>IF(OR(D167="",E167=""),"",D167*E167)</f>
        <v/>
      </c>
      <c r="G167" s="7" t="n"/>
      <c r="H167" s="7">
        <f>IF(OR(F167="",G167=""),"",F167-G167)</f>
        <v/>
      </c>
      <c r="I167" s="7" t="n"/>
      <c r="J167" s="7">
        <f>IF(OR(F167="",I167=""),"",F167*I167)</f>
        <v/>
      </c>
      <c r="K167" s="7">
        <f>IF(OR(G167="",I167=""),"",G167*I167)</f>
        <v/>
      </c>
      <c r="L167" s="7">
        <f>IF(OR(H167="",I167=""),"",H167*I167)</f>
        <v/>
      </c>
      <c r="Q167">
        <f>IF(A167="","",IF(MONTH(A167)&gt;=7,YEAR(A167)&amp;"-"&amp;(YEAR(A167)+1),(YEAR(A167)-1)&amp;"-"&amp;YEAR(A167)))</f>
        <v/>
      </c>
    </row>
    <row r="168">
      <c r="A168" s="5" t="n"/>
      <c r="D168" s="7" t="n"/>
      <c r="E168" s="7" t="n"/>
      <c r="F168" s="7">
        <f>IF(OR(D168="",E168=""),"",D168*E168)</f>
        <v/>
      </c>
      <c r="G168" s="7" t="n"/>
      <c r="H168" s="7">
        <f>IF(OR(F168="",G168=""),"",F168-G168)</f>
        <v/>
      </c>
      <c r="I168" s="7" t="n"/>
      <c r="J168" s="7">
        <f>IF(OR(F168="",I168=""),"",F168*I168)</f>
        <v/>
      </c>
      <c r="K168" s="7">
        <f>IF(OR(G168="",I168=""),"",G168*I168)</f>
        <v/>
      </c>
      <c r="L168" s="7">
        <f>IF(OR(H168="",I168=""),"",H168*I168)</f>
        <v/>
      </c>
      <c r="Q168">
        <f>IF(A168="","",IF(MONTH(A168)&gt;=7,YEAR(A168)&amp;"-"&amp;(YEAR(A168)+1),(YEAR(A168)-1)&amp;"-"&amp;YEAR(A168)))</f>
        <v/>
      </c>
    </row>
    <row r="169">
      <c r="A169" s="5" t="n"/>
      <c r="D169" s="7" t="n"/>
      <c r="E169" s="7" t="n"/>
      <c r="F169" s="7">
        <f>IF(OR(D169="",E169=""),"",D169*E169)</f>
        <v/>
      </c>
      <c r="G169" s="7" t="n"/>
      <c r="H169" s="7">
        <f>IF(OR(F169="",G169=""),"",F169-G169)</f>
        <v/>
      </c>
      <c r="I169" s="7" t="n"/>
      <c r="J169" s="7">
        <f>IF(OR(F169="",I169=""),"",F169*I169)</f>
        <v/>
      </c>
      <c r="K169" s="7">
        <f>IF(OR(G169="",I169=""),"",G169*I169)</f>
        <v/>
      </c>
      <c r="L169" s="7">
        <f>IF(OR(H169="",I169=""),"",H169*I169)</f>
        <v/>
      </c>
      <c r="Q169">
        <f>IF(A169="","",IF(MONTH(A169)&gt;=7,YEAR(A169)&amp;"-"&amp;(YEAR(A169)+1),(YEAR(A169)-1)&amp;"-"&amp;YEAR(A169)))</f>
        <v/>
      </c>
    </row>
    <row r="170">
      <c r="A170" s="5" t="n"/>
      <c r="D170" s="7" t="n"/>
      <c r="E170" s="7" t="n"/>
      <c r="F170" s="7">
        <f>IF(OR(D170="",E170=""),"",D170*E170)</f>
        <v/>
      </c>
      <c r="G170" s="7" t="n"/>
      <c r="H170" s="7">
        <f>IF(OR(F170="",G170=""),"",F170-G170)</f>
        <v/>
      </c>
      <c r="I170" s="7" t="n"/>
      <c r="J170" s="7">
        <f>IF(OR(F170="",I170=""),"",F170*I170)</f>
        <v/>
      </c>
      <c r="K170" s="7">
        <f>IF(OR(G170="",I170=""),"",G170*I170)</f>
        <v/>
      </c>
      <c r="L170" s="7">
        <f>IF(OR(H170="",I170=""),"",H170*I170)</f>
        <v/>
      </c>
      <c r="Q170">
        <f>IF(A170="","",IF(MONTH(A170)&gt;=7,YEAR(A170)&amp;"-"&amp;(YEAR(A170)+1),(YEAR(A170)-1)&amp;"-"&amp;YEAR(A170)))</f>
        <v/>
      </c>
    </row>
    <row r="171">
      <c r="A171" s="5" t="n"/>
      <c r="D171" s="7" t="n"/>
      <c r="E171" s="7" t="n"/>
      <c r="F171" s="7">
        <f>IF(OR(D171="",E171=""),"",D171*E171)</f>
        <v/>
      </c>
      <c r="G171" s="7" t="n"/>
      <c r="H171" s="7">
        <f>IF(OR(F171="",G171=""),"",F171-G171)</f>
        <v/>
      </c>
      <c r="I171" s="7" t="n"/>
      <c r="J171" s="7">
        <f>IF(OR(F171="",I171=""),"",F171*I171)</f>
        <v/>
      </c>
      <c r="K171" s="7">
        <f>IF(OR(G171="",I171=""),"",G171*I171)</f>
        <v/>
      </c>
      <c r="L171" s="7">
        <f>IF(OR(H171="",I171=""),"",H171*I171)</f>
        <v/>
      </c>
      <c r="Q171">
        <f>IF(A171="","",IF(MONTH(A171)&gt;=7,YEAR(A171)&amp;"-"&amp;(YEAR(A171)+1),(YEAR(A171)-1)&amp;"-"&amp;YEAR(A171)))</f>
        <v/>
      </c>
    </row>
    <row r="172">
      <c r="A172" s="5" t="n"/>
      <c r="D172" s="7" t="n"/>
      <c r="E172" s="7" t="n"/>
      <c r="F172" s="7">
        <f>IF(OR(D172="",E172=""),"",D172*E172)</f>
        <v/>
      </c>
      <c r="G172" s="7" t="n"/>
      <c r="H172" s="7">
        <f>IF(OR(F172="",G172=""),"",F172-G172)</f>
        <v/>
      </c>
      <c r="I172" s="7" t="n"/>
      <c r="J172" s="7">
        <f>IF(OR(F172="",I172=""),"",F172*I172)</f>
        <v/>
      </c>
      <c r="K172" s="7">
        <f>IF(OR(G172="",I172=""),"",G172*I172)</f>
        <v/>
      </c>
      <c r="L172" s="7">
        <f>IF(OR(H172="",I172=""),"",H172*I172)</f>
        <v/>
      </c>
      <c r="Q172">
        <f>IF(A172="","",IF(MONTH(A172)&gt;=7,YEAR(A172)&amp;"-"&amp;(YEAR(A172)+1),(YEAR(A172)-1)&amp;"-"&amp;YEAR(A172)))</f>
        <v/>
      </c>
    </row>
    <row r="173">
      <c r="A173" s="5" t="n"/>
      <c r="D173" s="7" t="n"/>
      <c r="E173" s="7" t="n"/>
      <c r="F173" s="7">
        <f>IF(OR(D173="",E173=""),"",D173*E173)</f>
        <v/>
      </c>
      <c r="G173" s="7" t="n"/>
      <c r="H173" s="7">
        <f>IF(OR(F173="",G173=""),"",F173-G173)</f>
        <v/>
      </c>
      <c r="I173" s="7" t="n"/>
      <c r="J173" s="7">
        <f>IF(OR(F173="",I173=""),"",F173*I173)</f>
        <v/>
      </c>
      <c r="K173" s="7">
        <f>IF(OR(G173="",I173=""),"",G173*I173)</f>
        <v/>
      </c>
      <c r="L173" s="7">
        <f>IF(OR(H173="",I173=""),"",H173*I173)</f>
        <v/>
      </c>
      <c r="Q173">
        <f>IF(A173="","",IF(MONTH(A173)&gt;=7,YEAR(A173)&amp;"-"&amp;(YEAR(A173)+1),(YEAR(A173)-1)&amp;"-"&amp;YEAR(A173)))</f>
        <v/>
      </c>
    </row>
    <row r="174">
      <c r="A174" s="5" t="n"/>
      <c r="D174" s="7" t="n"/>
      <c r="E174" s="7" t="n"/>
      <c r="F174" s="7">
        <f>IF(OR(D174="",E174=""),"",D174*E174)</f>
        <v/>
      </c>
      <c r="G174" s="7" t="n"/>
      <c r="H174" s="7">
        <f>IF(OR(F174="",G174=""),"",F174-G174)</f>
        <v/>
      </c>
      <c r="I174" s="7" t="n"/>
      <c r="J174" s="7">
        <f>IF(OR(F174="",I174=""),"",F174*I174)</f>
        <v/>
      </c>
      <c r="K174" s="7">
        <f>IF(OR(G174="",I174=""),"",G174*I174)</f>
        <v/>
      </c>
      <c r="L174" s="7">
        <f>IF(OR(H174="",I174=""),"",H174*I174)</f>
        <v/>
      </c>
      <c r="Q174">
        <f>IF(A174="","",IF(MONTH(A174)&gt;=7,YEAR(A174)&amp;"-"&amp;(YEAR(A174)+1),(YEAR(A174)-1)&amp;"-"&amp;YEAR(A174)))</f>
        <v/>
      </c>
    </row>
    <row r="175">
      <c r="A175" s="5" t="n"/>
      <c r="D175" s="7" t="n"/>
      <c r="E175" s="7" t="n"/>
      <c r="F175" s="7">
        <f>IF(OR(D175="",E175=""),"",D175*E175)</f>
        <v/>
      </c>
      <c r="G175" s="7" t="n"/>
      <c r="H175" s="7">
        <f>IF(OR(F175="",G175=""),"",F175-G175)</f>
        <v/>
      </c>
      <c r="I175" s="7" t="n"/>
      <c r="J175" s="7">
        <f>IF(OR(F175="",I175=""),"",F175*I175)</f>
        <v/>
      </c>
      <c r="K175" s="7">
        <f>IF(OR(G175="",I175=""),"",G175*I175)</f>
        <v/>
      </c>
      <c r="L175" s="7">
        <f>IF(OR(H175="",I175=""),"",H175*I175)</f>
        <v/>
      </c>
      <c r="Q175">
        <f>IF(A175="","",IF(MONTH(A175)&gt;=7,YEAR(A175)&amp;"-"&amp;(YEAR(A175)+1),(YEAR(A175)-1)&amp;"-"&amp;YEAR(A175)))</f>
        <v/>
      </c>
    </row>
    <row r="176">
      <c r="A176" s="5" t="n"/>
      <c r="D176" s="7" t="n"/>
      <c r="E176" s="7" t="n"/>
      <c r="F176" s="7">
        <f>IF(OR(D176="",E176=""),"",D176*E176)</f>
        <v/>
      </c>
      <c r="G176" s="7" t="n"/>
      <c r="H176" s="7">
        <f>IF(OR(F176="",G176=""),"",F176-G176)</f>
        <v/>
      </c>
      <c r="I176" s="7" t="n"/>
      <c r="J176" s="7">
        <f>IF(OR(F176="",I176=""),"",F176*I176)</f>
        <v/>
      </c>
      <c r="K176" s="7">
        <f>IF(OR(G176="",I176=""),"",G176*I176)</f>
        <v/>
      </c>
      <c r="L176" s="7">
        <f>IF(OR(H176="",I176=""),"",H176*I176)</f>
        <v/>
      </c>
      <c r="Q176">
        <f>IF(A176="","",IF(MONTH(A176)&gt;=7,YEAR(A176)&amp;"-"&amp;(YEAR(A176)+1),(YEAR(A176)-1)&amp;"-"&amp;YEAR(A176)))</f>
        <v/>
      </c>
    </row>
    <row r="177">
      <c r="A177" s="5" t="n"/>
      <c r="D177" s="7" t="n"/>
      <c r="E177" s="7" t="n"/>
      <c r="F177" s="7">
        <f>IF(OR(D177="",E177=""),"",D177*E177)</f>
        <v/>
      </c>
      <c r="G177" s="7" t="n"/>
      <c r="H177" s="7">
        <f>IF(OR(F177="",G177=""),"",F177-G177)</f>
        <v/>
      </c>
      <c r="I177" s="7" t="n"/>
      <c r="J177" s="7">
        <f>IF(OR(F177="",I177=""),"",F177*I177)</f>
        <v/>
      </c>
      <c r="K177" s="7">
        <f>IF(OR(G177="",I177=""),"",G177*I177)</f>
        <v/>
      </c>
      <c r="L177" s="7">
        <f>IF(OR(H177="",I177=""),"",H177*I177)</f>
        <v/>
      </c>
      <c r="Q177">
        <f>IF(A177="","",IF(MONTH(A177)&gt;=7,YEAR(A177)&amp;"-"&amp;(YEAR(A177)+1),(YEAR(A177)-1)&amp;"-"&amp;YEAR(A177)))</f>
        <v/>
      </c>
    </row>
    <row r="178">
      <c r="A178" s="5" t="n"/>
      <c r="D178" s="7" t="n"/>
      <c r="E178" s="7" t="n"/>
      <c r="F178" s="7">
        <f>IF(OR(D178="",E178=""),"",D178*E178)</f>
        <v/>
      </c>
      <c r="G178" s="7" t="n"/>
      <c r="H178" s="7">
        <f>IF(OR(F178="",G178=""),"",F178-G178)</f>
        <v/>
      </c>
      <c r="I178" s="7" t="n"/>
      <c r="J178" s="7">
        <f>IF(OR(F178="",I178=""),"",F178*I178)</f>
        <v/>
      </c>
      <c r="K178" s="7">
        <f>IF(OR(G178="",I178=""),"",G178*I178)</f>
        <v/>
      </c>
      <c r="L178" s="7">
        <f>IF(OR(H178="",I178=""),"",H178*I178)</f>
        <v/>
      </c>
      <c r="Q178">
        <f>IF(A178="","",IF(MONTH(A178)&gt;=7,YEAR(A178)&amp;"-"&amp;(YEAR(A178)+1),(YEAR(A178)-1)&amp;"-"&amp;YEAR(A178)))</f>
        <v/>
      </c>
    </row>
    <row r="179">
      <c r="A179" s="5" t="n"/>
      <c r="D179" s="7" t="n"/>
      <c r="E179" s="7" t="n"/>
      <c r="F179" s="7">
        <f>IF(OR(D179="",E179=""),"",D179*E179)</f>
        <v/>
      </c>
      <c r="G179" s="7" t="n"/>
      <c r="H179" s="7">
        <f>IF(OR(F179="",G179=""),"",F179-G179)</f>
        <v/>
      </c>
      <c r="I179" s="7" t="n"/>
      <c r="J179" s="7">
        <f>IF(OR(F179="",I179=""),"",F179*I179)</f>
        <v/>
      </c>
      <c r="K179" s="7">
        <f>IF(OR(G179="",I179=""),"",G179*I179)</f>
        <v/>
      </c>
      <c r="L179" s="7">
        <f>IF(OR(H179="",I179=""),"",H179*I179)</f>
        <v/>
      </c>
      <c r="Q179">
        <f>IF(A179="","",IF(MONTH(A179)&gt;=7,YEAR(A179)&amp;"-"&amp;(YEAR(A179)+1),(YEAR(A179)-1)&amp;"-"&amp;YEAR(A179)))</f>
        <v/>
      </c>
    </row>
    <row r="180">
      <c r="A180" s="5" t="n"/>
      <c r="D180" s="7" t="n"/>
      <c r="E180" s="7" t="n"/>
      <c r="F180" s="7">
        <f>IF(OR(D180="",E180=""),"",D180*E180)</f>
        <v/>
      </c>
      <c r="G180" s="7" t="n"/>
      <c r="H180" s="7">
        <f>IF(OR(F180="",G180=""),"",F180-G180)</f>
        <v/>
      </c>
      <c r="I180" s="7" t="n"/>
      <c r="J180" s="7">
        <f>IF(OR(F180="",I180=""),"",F180*I180)</f>
        <v/>
      </c>
      <c r="K180" s="7">
        <f>IF(OR(G180="",I180=""),"",G180*I180)</f>
        <v/>
      </c>
      <c r="L180" s="7">
        <f>IF(OR(H180="",I180=""),"",H180*I180)</f>
        <v/>
      </c>
      <c r="Q180">
        <f>IF(A180="","",IF(MONTH(A180)&gt;=7,YEAR(A180)&amp;"-"&amp;(YEAR(A180)+1),(YEAR(A180)-1)&amp;"-"&amp;YEAR(A180)))</f>
        <v/>
      </c>
    </row>
    <row r="181">
      <c r="A181" s="5" t="n"/>
      <c r="D181" s="7" t="n"/>
      <c r="E181" s="7" t="n"/>
      <c r="F181" s="7">
        <f>IF(OR(D181="",E181=""),"",D181*E181)</f>
        <v/>
      </c>
      <c r="G181" s="7" t="n"/>
      <c r="H181" s="7">
        <f>IF(OR(F181="",G181=""),"",F181-G181)</f>
        <v/>
      </c>
      <c r="I181" s="7" t="n"/>
      <c r="J181" s="7">
        <f>IF(OR(F181="",I181=""),"",F181*I181)</f>
        <v/>
      </c>
      <c r="K181" s="7">
        <f>IF(OR(G181="",I181=""),"",G181*I181)</f>
        <v/>
      </c>
      <c r="L181" s="7">
        <f>IF(OR(H181="",I181=""),"",H181*I181)</f>
        <v/>
      </c>
      <c r="Q181">
        <f>IF(A181="","",IF(MONTH(A181)&gt;=7,YEAR(A181)&amp;"-"&amp;(YEAR(A181)+1),(YEAR(A181)-1)&amp;"-"&amp;YEAR(A181)))</f>
        <v/>
      </c>
    </row>
    <row r="182">
      <c r="A182" s="5" t="n"/>
      <c r="D182" s="7" t="n"/>
      <c r="E182" s="7" t="n"/>
      <c r="F182" s="7">
        <f>IF(OR(D182="",E182=""),"",D182*E182)</f>
        <v/>
      </c>
      <c r="G182" s="7" t="n"/>
      <c r="H182" s="7">
        <f>IF(OR(F182="",G182=""),"",F182-G182)</f>
        <v/>
      </c>
      <c r="I182" s="7" t="n"/>
      <c r="J182" s="7">
        <f>IF(OR(F182="",I182=""),"",F182*I182)</f>
        <v/>
      </c>
      <c r="K182" s="7">
        <f>IF(OR(G182="",I182=""),"",G182*I182)</f>
        <v/>
      </c>
      <c r="L182" s="7">
        <f>IF(OR(H182="",I182=""),"",H182*I182)</f>
        <v/>
      </c>
      <c r="Q182">
        <f>IF(A182="","",IF(MONTH(A182)&gt;=7,YEAR(A182)&amp;"-"&amp;(YEAR(A182)+1),(YEAR(A182)-1)&amp;"-"&amp;YEAR(A182)))</f>
        <v/>
      </c>
    </row>
    <row r="183">
      <c r="A183" s="5" t="n"/>
      <c r="D183" s="7" t="n"/>
      <c r="E183" s="7" t="n"/>
      <c r="F183" s="7">
        <f>IF(OR(D183="",E183=""),"",D183*E183)</f>
        <v/>
      </c>
      <c r="G183" s="7" t="n"/>
      <c r="H183" s="7">
        <f>IF(OR(F183="",G183=""),"",F183-G183)</f>
        <v/>
      </c>
      <c r="I183" s="7" t="n"/>
      <c r="J183" s="7">
        <f>IF(OR(F183="",I183=""),"",F183*I183)</f>
        <v/>
      </c>
      <c r="K183" s="7">
        <f>IF(OR(G183="",I183=""),"",G183*I183)</f>
        <v/>
      </c>
      <c r="L183" s="7">
        <f>IF(OR(H183="",I183=""),"",H183*I183)</f>
        <v/>
      </c>
      <c r="Q183">
        <f>IF(A183="","",IF(MONTH(A183)&gt;=7,YEAR(A183)&amp;"-"&amp;(YEAR(A183)+1),(YEAR(A183)-1)&amp;"-"&amp;YEAR(A183)))</f>
        <v/>
      </c>
    </row>
    <row r="184">
      <c r="A184" s="5" t="n"/>
      <c r="D184" s="7" t="n"/>
      <c r="E184" s="7" t="n"/>
      <c r="F184" s="7">
        <f>IF(OR(D184="",E184=""),"",D184*E184)</f>
        <v/>
      </c>
      <c r="G184" s="7" t="n"/>
      <c r="H184" s="7">
        <f>IF(OR(F184="",G184=""),"",F184-G184)</f>
        <v/>
      </c>
      <c r="I184" s="7" t="n"/>
      <c r="J184" s="7">
        <f>IF(OR(F184="",I184=""),"",F184*I184)</f>
        <v/>
      </c>
      <c r="K184" s="7">
        <f>IF(OR(G184="",I184=""),"",G184*I184)</f>
        <v/>
      </c>
      <c r="L184" s="7">
        <f>IF(OR(H184="",I184=""),"",H184*I184)</f>
        <v/>
      </c>
      <c r="Q184">
        <f>IF(A184="","",IF(MONTH(A184)&gt;=7,YEAR(A184)&amp;"-"&amp;(YEAR(A184)+1),(YEAR(A184)-1)&amp;"-"&amp;YEAR(A184)))</f>
        <v/>
      </c>
    </row>
    <row r="185">
      <c r="A185" s="5" t="n"/>
      <c r="D185" s="7" t="n"/>
      <c r="E185" s="7" t="n"/>
      <c r="F185" s="7">
        <f>IF(OR(D185="",E185=""),"",D185*E185)</f>
        <v/>
      </c>
      <c r="G185" s="7" t="n"/>
      <c r="H185" s="7">
        <f>IF(OR(F185="",G185=""),"",F185-G185)</f>
        <v/>
      </c>
      <c r="I185" s="7" t="n"/>
      <c r="J185" s="7">
        <f>IF(OR(F185="",I185=""),"",F185*I185)</f>
        <v/>
      </c>
      <c r="K185" s="7">
        <f>IF(OR(G185="",I185=""),"",G185*I185)</f>
        <v/>
      </c>
      <c r="L185" s="7">
        <f>IF(OR(H185="",I185=""),"",H185*I185)</f>
        <v/>
      </c>
      <c r="Q185">
        <f>IF(A185="","",IF(MONTH(A185)&gt;=7,YEAR(A185)&amp;"-"&amp;(YEAR(A185)+1),(YEAR(A185)-1)&amp;"-"&amp;YEAR(A185)))</f>
        <v/>
      </c>
    </row>
    <row r="186">
      <c r="A186" s="5" t="n"/>
      <c r="D186" s="7" t="n"/>
      <c r="E186" s="7" t="n"/>
      <c r="F186" s="7">
        <f>IF(OR(D186="",E186=""),"",D186*E186)</f>
        <v/>
      </c>
      <c r="G186" s="7" t="n"/>
      <c r="H186" s="7">
        <f>IF(OR(F186="",G186=""),"",F186-G186)</f>
        <v/>
      </c>
      <c r="I186" s="7" t="n"/>
      <c r="J186" s="7">
        <f>IF(OR(F186="",I186=""),"",F186*I186)</f>
        <v/>
      </c>
      <c r="K186" s="7">
        <f>IF(OR(G186="",I186=""),"",G186*I186)</f>
        <v/>
      </c>
      <c r="L186" s="7">
        <f>IF(OR(H186="",I186=""),"",H186*I186)</f>
        <v/>
      </c>
      <c r="Q186">
        <f>IF(A186="","",IF(MONTH(A186)&gt;=7,YEAR(A186)&amp;"-"&amp;(YEAR(A186)+1),(YEAR(A186)-1)&amp;"-"&amp;YEAR(A186)))</f>
        <v/>
      </c>
    </row>
    <row r="187">
      <c r="A187" s="5" t="n"/>
      <c r="D187" s="7" t="n"/>
      <c r="E187" s="7" t="n"/>
      <c r="F187" s="7">
        <f>IF(OR(D187="",E187=""),"",D187*E187)</f>
        <v/>
      </c>
      <c r="G187" s="7" t="n"/>
      <c r="H187" s="7">
        <f>IF(OR(F187="",G187=""),"",F187-G187)</f>
        <v/>
      </c>
      <c r="I187" s="7" t="n"/>
      <c r="J187" s="7">
        <f>IF(OR(F187="",I187=""),"",F187*I187)</f>
        <v/>
      </c>
      <c r="K187" s="7">
        <f>IF(OR(G187="",I187=""),"",G187*I187)</f>
        <v/>
      </c>
      <c r="L187" s="7">
        <f>IF(OR(H187="",I187=""),"",H187*I187)</f>
        <v/>
      </c>
      <c r="Q187">
        <f>IF(A187="","",IF(MONTH(A187)&gt;=7,YEAR(A187)&amp;"-"&amp;(YEAR(A187)+1),(YEAR(A187)-1)&amp;"-"&amp;YEAR(A187)))</f>
        <v/>
      </c>
    </row>
    <row r="188">
      <c r="A188" s="5" t="n"/>
      <c r="D188" s="7" t="n"/>
      <c r="E188" s="7" t="n"/>
      <c r="F188" s="7">
        <f>IF(OR(D188="",E188=""),"",D188*E188)</f>
        <v/>
      </c>
      <c r="G188" s="7" t="n"/>
      <c r="H188" s="7">
        <f>IF(OR(F188="",G188=""),"",F188-G188)</f>
        <v/>
      </c>
      <c r="I188" s="7" t="n"/>
      <c r="J188" s="7">
        <f>IF(OR(F188="",I188=""),"",F188*I188)</f>
        <v/>
      </c>
      <c r="K188" s="7">
        <f>IF(OR(G188="",I188=""),"",G188*I188)</f>
        <v/>
      </c>
      <c r="L188" s="7">
        <f>IF(OR(H188="",I188=""),"",H188*I188)</f>
        <v/>
      </c>
      <c r="Q188">
        <f>IF(A188="","",IF(MONTH(A188)&gt;=7,YEAR(A188)&amp;"-"&amp;(YEAR(A188)+1),(YEAR(A188)-1)&amp;"-"&amp;YEAR(A188)))</f>
        <v/>
      </c>
    </row>
    <row r="189">
      <c r="A189" s="5" t="n"/>
      <c r="D189" s="7" t="n"/>
      <c r="E189" s="7" t="n"/>
      <c r="F189" s="7">
        <f>IF(OR(D189="",E189=""),"",D189*E189)</f>
        <v/>
      </c>
      <c r="G189" s="7" t="n"/>
      <c r="H189" s="7">
        <f>IF(OR(F189="",G189=""),"",F189-G189)</f>
        <v/>
      </c>
      <c r="I189" s="7" t="n"/>
      <c r="J189" s="7">
        <f>IF(OR(F189="",I189=""),"",F189*I189)</f>
        <v/>
      </c>
      <c r="K189" s="7">
        <f>IF(OR(G189="",I189=""),"",G189*I189)</f>
        <v/>
      </c>
      <c r="L189" s="7">
        <f>IF(OR(H189="",I189=""),"",H189*I189)</f>
        <v/>
      </c>
      <c r="Q189">
        <f>IF(A189="","",IF(MONTH(A189)&gt;=7,YEAR(A189)&amp;"-"&amp;(YEAR(A189)+1),(YEAR(A189)-1)&amp;"-"&amp;YEAR(A189)))</f>
        <v/>
      </c>
    </row>
    <row r="190">
      <c r="A190" s="5" t="n"/>
      <c r="D190" s="7" t="n"/>
      <c r="E190" s="7" t="n"/>
      <c r="F190" s="7">
        <f>IF(OR(D190="",E190=""),"",D190*E190)</f>
        <v/>
      </c>
      <c r="G190" s="7" t="n"/>
      <c r="H190" s="7">
        <f>IF(OR(F190="",G190=""),"",F190-G190)</f>
        <v/>
      </c>
      <c r="I190" s="7" t="n"/>
      <c r="J190" s="7">
        <f>IF(OR(F190="",I190=""),"",F190*I190)</f>
        <v/>
      </c>
      <c r="K190" s="7">
        <f>IF(OR(G190="",I190=""),"",G190*I190)</f>
        <v/>
      </c>
      <c r="L190" s="7">
        <f>IF(OR(H190="",I190=""),"",H190*I190)</f>
        <v/>
      </c>
      <c r="Q190">
        <f>IF(A190="","",IF(MONTH(A190)&gt;=7,YEAR(A190)&amp;"-"&amp;(YEAR(A190)+1),(YEAR(A190)-1)&amp;"-"&amp;YEAR(A190)))</f>
        <v/>
      </c>
    </row>
    <row r="191">
      <c r="A191" s="5" t="n"/>
      <c r="D191" s="7" t="n"/>
      <c r="E191" s="7" t="n"/>
      <c r="F191" s="7">
        <f>IF(OR(D191="",E191=""),"",D191*E191)</f>
        <v/>
      </c>
      <c r="G191" s="7" t="n"/>
      <c r="H191" s="7">
        <f>IF(OR(F191="",G191=""),"",F191-G191)</f>
        <v/>
      </c>
      <c r="I191" s="7" t="n"/>
      <c r="J191" s="7">
        <f>IF(OR(F191="",I191=""),"",F191*I191)</f>
        <v/>
      </c>
      <c r="K191" s="7">
        <f>IF(OR(G191="",I191=""),"",G191*I191)</f>
        <v/>
      </c>
      <c r="L191" s="7">
        <f>IF(OR(H191="",I191=""),"",H191*I191)</f>
        <v/>
      </c>
      <c r="Q191">
        <f>IF(A191="","",IF(MONTH(A191)&gt;=7,YEAR(A191)&amp;"-"&amp;(YEAR(A191)+1),(YEAR(A191)-1)&amp;"-"&amp;YEAR(A191)))</f>
        <v/>
      </c>
    </row>
    <row r="192">
      <c r="A192" s="5" t="n"/>
      <c r="D192" s="7" t="n"/>
      <c r="E192" s="7" t="n"/>
      <c r="F192" s="7">
        <f>IF(OR(D192="",E192=""),"",D192*E192)</f>
        <v/>
      </c>
      <c r="G192" s="7" t="n"/>
      <c r="H192" s="7">
        <f>IF(OR(F192="",G192=""),"",F192-G192)</f>
        <v/>
      </c>
      <c r="I192" s="7" t="n"/>
      <c r="J192" s="7">
        <f>IF(OR(F192="",I192=""),"",F192*I192)</f>
        <v/>
      </c>
      <c r="K192" s="7">
        <f>IF(OR(G192="",I192=""),"",G192*I192)</f>
        <v/>
      </c>
      <c r="L192" s="7">
        <f>IF(OR(H192="",I192=""),"",H192*I192)</f>
        <v/>
      </c>
      <c r="Q192">
        <f>IF(A192="","",IF(MONTH(A192)&gt;=7,YEAR(A192)&amp;"-"&amp;(YEAR(A192)+1),(YEAR(A192)-1)&amp;"-"&amp;YEAR(A192)))</f>
        <v/>
      </c>
    </row>
    <row r="193">
      <c r="A193" s="5" t="n"/>
      <c r="D193" s="7" t="n"/>
      <c r="E193" s="7" t="n"/>
      <c r="F193" s="7">
        <f>IF(OR(D193="",E193=""),"",D193*E193)</f>
        <v/>
      </c>
      <c r="G193" s="7" t="n"/>
      <c r="H193" s="7">
        <f>IF(OR(F193="",G193=""),"",F193-G193)</f>
        <v/>
      </c>
      <c r="I193" s="7" t="n"/>
      <c r="J193" s="7">
        <f>IF(OR(F193="",I193=""),"",F193*I193)</f>
        <v/>
      </c>
      <c r="K193" s="7">
        <f>IF(OR(G193="",I193=""),"",G193*I193)</f>
        <v/>
      </c>
      <c r="L193" s="7">
        <f>IF(OR(H193="",I193=""),"",H193*I193)</f>
        <v/>
      </c>
      <c r="Q193">
        <f>IF(A193="","",IF(MONTH(A193)&gt;=7,YEAR(A193)&amp;"-"&amp;(YEAR(A193)+1),(YEAR(A193)-1)&amp;"-"&amp;YEAR(A193)))</f>
        <v/>
      </c>
    </row>
    <row r="194">
      <c r="A194" s="5" t="n"/>
      <c r="D194" s="7" t="n"/>
      <c r="E194" s="7" t="n"/>
      <c r="F194" s="7">
        <f>IF(OR(D194="",E194=""),"",D194*E194)</f>
        <v/>
      </c>
      <c r="G194" s="7" t="n"/>
      <c r="H194" s="7">
        <f>IF(OR(F194="",G194=""),"",F194-G194)</f>
        <v/>
      </c>
      <c r="I194" s="7" t="n"/>
      <c r="J194" s="7">
        <f>IF(OR(F194="",I194=""),"",F194*I194)</f>
        <v/>
      </c>
      <c r="K194" s="7">
        <f>IF(OR(G194="",I194=""),"",G194*I194)</f>
        <v/>
      </c>
      <c r="L194" s="7">
        <f>IF(OR(H194="",I194=""),"",H194*I194)</f>
        <v/>
      </c>
      <c r="Q194">
        <f>IF(A194="","",IF(MONTH(A194)&gt;=7,YEAR(A194)&amp;"-"&amp;(YEAR(A194)+1),(YEAR(A194)-1)&amp;"-"&amp;YEAR(A194)))</f>
        <v/>
      </c>
    </row>
    <row r="195">
      <c r="A195" s="5" t="n"/>
      <c r="D195" s="7" t="n"/>
      <c r="E195" s="7" t="n"/>
      <c r="F195" s="7">
        <f>IF(OR(D195="",E195=""),"",D195*E195)</f>
        <v/>
      </c>
      <c r="G195" s="7" t="n"/>
      <c r="H195" s="7">
        <f>IF(OR(F195="",G195=""),"",F195-G195)</f>
        <v/>
      </c>
      <c r="I195" s="7" t="n"/>
      <c r="J195" s="7">
        <f>IF(OR(F195="",I195=""),"",F195*I195)</f>
        <v/>
      </c>
      <c r="K195" s="7">
        <f>IF(OR(G195="",I195=""),"",G195*I195)</f>
        <v/>
      </c>
      <c r="L195" s="7">
        <f>IF(OR(H195="",I195=""),"",H195*I195)</f>
        <v/>
      </c>
      <c r="Q195">
        <f>IF(A195="","",IF(MONTH(A195)&gt;=7,YEAR(A195)&amp;"-"&amp;(YEAR(A195)+1),(YEAR(A195)-1)&amp;"-"&amp;YEAR(A195)))</f>
        <v/>
      </c>
    </row>
    <row r="196">
      <c r="A196" s="5" t="n"/>
      <c r="D196" s="7" t="n"/>
      <c r="E196" s="7" t="n"/>
      <c r="F196" s="7">
        <f>IF(OR(D196="",E196=""),"",D196*E196)</f>
        <v/>
      </c>
      <c r="G196" s="7" t="n"/>
      <c r="H196" s="7">
        <f>IF(OR(F196="",G196=""),"",F196-G196)</f>
        <v/>
      </c>
      <c r="I196" s="7" t="n"/>
      <c r="J196" s="7">
        <f>IF(OR(F196="",I196=""),"",F196*I196)</f>
        <v/>
      </c>
      <c r="K196" s="7">
        <f>IF(OR(G196="",I196=""),"",G196*I196)</f>
        <v/>
      </c>
      <c r="L196" s="7">
        <f>IF(OR(H196="",I196=""),"",H196*I196)</f>
        <v/>
      </c>
      <c r="Q196">
        <f>IF(A196="","",IF(MONTH(A196)&gt;=7,YEAR(A196)&amp;"-"&amp;(YEAR(A196)+1),(YEAR(A196)-1)&amp;"-"&amp;YEAR(A196)))</f>
        <v/>
      </c>
    </row>
    <row r="197">
      <c r="A197" s="5" t="n"/>
      <c r="D197" s="7" t="n"/>
      <c r="E197" s="7" t="n"/>
      <c r="F197" s="7">
        <f>IF(OR(D197="",E197=""),"",D197*E197)</f>
        <v/>
      </c>
      <c r="G197" s="7" t="n"/>
      <c r="H197" s="7">
        <f>IF(OR(F197="",G197=""),"",F197-G197)</f>
        <v/>
      </c>
      <c r="I197" s="7" t="n"/>
      <c r="J197" s="7">
        <f>IF(OR(F197="",I197=""),"",F197*I197)</f>
        <v/>
      </c>
      <c r="K197" s="7">
        <f>IF(OR(G197="",I197=""),"",G197*I197)</f>
        <v/>
      </c>
      <c r="L197" s="7">
        <f>IF(OR(H197="",I197=""),"",H197*I197)</f>
        <v/>
      </c>
      <c r="Q197">
        <f>IF(A197="","",IF(MONTH(A197)&gt;=7,YEAR(A197)&amp;"-"&amp;(YEAR(A197)+1),(YEAR(A197)-1)&amp;"-"&amp;YEAR(A197)))</f>
        <v/>
      </c>
    </row>
    <row r="198">
      <c r="A198" s="5" t="n"/>
      <c r="D198" s="7" t="n"/>
      <c r="E198" s="7" t="n"/>
      <c r="F198" s="7">
        <f>IF(OR(D198="",E198=""),"",D198*E198)</f>
        <v/>
      </c>
      <c r="G198" s="7" t="n"/>
      <c r="H198" s="7">
        <f>IF(OR(F198="",G198=""),"",F198-G198)</f>
        <v/>
      </c>
      <c r="I198" s="7" t="n"/>
      <c r="J198" s="7">
        <f>IF(OR(F198="",I198=""),"",F198*I198)</f>
        <v/>
      </c>
      <c r="K198" s="7">
        <f>IF(OR(G198="",I198=""),"",G198*I198)</f>
        <v/>
      </c>
      <c r="L198" s="7">
        <f>IF(OR(H198="",I198=""),"",H198*I198)</f>
        <v/>
      </c>
      <c r="Q198">
        <f>IF(A198="","",IF(MONTH(A198)&gt;=7,YEAR(A198)&amp;"-"&amp;(YEAR(A198)+1),(YEAR(A198)-1)&amp;"-"&amp;YEAR(A198)))</f>
        <v/>
      </c>
    </row>
    <row r="199">
      <c r="A199" s="5" t="n"/>
      <c r="D199" s="7" t="n"/>
      <c r="E199" s="7" t="n"/>
      <c r="F199" s="7">
        <f>IF(OR(D199="",E199=""),"",D199*E199)</f>
        <v/>
      </c>
      <c r="G199" s="7" t="n"/>
      <c r="H199" s="7">
        <f>IF(OR(F199="",G199=""),"",F199-G199)</f>
        <v/>
      </c>
      <c r="I199" s="7" t="n"/>
      <c r="J199" s="7">
        <f>IF(OR(F199="",I199=""),"",F199*I199)</f>
        <v/>
      </c>
      <c r="K199" s="7">
        <f>IF(OR(G199="",I199=""),"",G199*I199)</f>
        <v/>
      </c>
      <c r="L199" s="7">
        <f>IF(OR(H199="",I199=""),"",H199*I199)</f>
        <v/>
      </c>
      <c r="Q199">
        <f>IF(A199="","",IF(MONTH(A199)&gt;=7,YEAR(A199)&amp;"-"&amp;(YEAR(A199)+1),(YEAR(A199)-1)&amp;"-"&amp;YEAR(A199)))</f>
        <v/>
      </c>
    </row>
    <row r="200">
      <c r="A200" s="5" t="n"/>
      <c r="D200" s="7" t="n"/>
      <c r="E200" s="7" t="n"/>
      <c r="F200" s="7">
        <f>IF(OR(D200="",E200=""),"",D200*E200)</f>
        <v/>
      </c>
      <c r="G200" s="7" t="n"/>
      <c r="H200" s="7">
        <f>IF(OR(F200="",G200=""),"",F200-G200)</f>
        <v/>
      </c>
      <c r="I200" s="7" t="n"/>
      <c r="J200" s="7">
        <f>IF(OR(F200="",I200=""),"",F200*I200)</f>
        <v/>
      </c>
      <c r="K200" s="7">
        <f>IF(OR(G200="",I200=""),"",G200*I200)</f>
        <v/>
      </c>
      <c r="L200" s="7">
        <f>IF(OR(H200="",I200=""),"",H200*I200)</f>
        <v/>
      </c>
      <c r="Q200">
        <f>IF(A200="","",IF(MONTH(A200)&gt;=7,YEAR(A200)&amp;"-"&amp;(YEAR(A200)+1),(YEAR(A200)-1)&amp;"-"&amp;YEAR(A200)))</f>
        <v/>
      </c>
    </row>
    <row r="201">
      <c r="A201" s="5" t="n"/>
      <c r="D201" s="7" t="n"/>
      <c r="E201" s="7" t="n"/>
      <c r="F201" s="7">
        <f>IF(OR(D201="",E201=""),"",D201*E201)</f>
        <v/>
      </c>
      <c r="G201" s="7" t="n"/>
      <c r="H201" s="7">
        <f>IF(OR(F201="",G201=""),"",F201-G201)</f>
        <v/>
      </c>
      <c r="I201" s="7" t="n"/>
      <c r="J201" s="7">
        <f>IF(OR(F201="",I201=""),"",F201*I201)</f>
        <v/>
      </c>
      <c r="K201" s="7">
        <f>IF(OR(G201="",I201=""),"",G201*I201)</f>
        <v/>
      </c>
      <c r="L201" s="7">
        <f>IF(OR(H201="",I201=""),"",H201*I201)</f>
        <v/>
      </c>
      <c r="Q201">
        <f>IF(A201="","",IF(MONTH(A201)&gt;=7,YEAR(A201)&amp;"-"&amp;(YEAR(A201)+1),(YEAR(A201)-1)&amp;"-"&amp;YEAR(A201)))</f>
        <v/>
      </c>
    </row>
    <row r="202">
      <c r="A202" s="5" t="n"/>
      <c r="D202" s="7" t="n"/>
      <c r="E202" s="7" t="n"/>
      <c r="F202" s="7">
        <f>IF(OR(D202="",E202=""),"",D202*E202)</f>
        <v/>
      </c>
      <c r="G202" s="7" t="n"/>
      <c r="H202" s="7">
        <f>IF(OR(F202="",G202=""),"",F202-G202)</f>
        <v/>
      </c>
      <c r="I202" s="7" t="n"/>
      <c r="J202" s="7">
        <f>IF(OR(F202="",I202=""),"",F202*I202)</f>
        <v/>
      </c>
      <c r="K202" s="7">
        <f>IF(OR(G202="",I202=""),"",G202*I202)</f>
        <v/>
      </c>
      <c r="L202" s="7">
        <f>IF(OR(H202="",I202=""),"",H202*I202)</f>
        <v/>
      </c>
      <c r="Q202">
        <f>IF(A202="","",IF(MONTH(A202)&gt;=7,YEAR(A202)&amp;"-"&amp;(YEAR(A202)+1),(YEAR(A202)-1)&amp;"-"&amp;YEAR(A202)))</f>
        <v/>
      </c>
    </row>
    <row r="203">
      <c r="A203" s="5" t="n"/>
      <c r="D203" s="7" t="n"/>
      <c r="E203" s="7" t="n"/>
      <c r="F203" s="7">
        <f>IF(OR(D203="",E203=""),"",D203*E203)</f>
        <v/>
      </c>
      <c r="G203" s="7" t="n"/>
      <c r="H203" s="7">
        <f>IF(OR(F203="",G203=""),"",F203-G203)</f>
        <v/>
      </c>
      <c r="I203" s="7" t="n"/>
      <c r="J203" s="7">
        <f>IF(OR(F203="",I203=""),"",F203*I203)</f>
        <v/>
      </c>
      <c r="K203" s="7">
        <f>IF(OR(G203="",I203=""),"",G203*I203)</f>
        <v/>
      </c>
      <c r="L203" s="7">
        <f>IF(OR(H203="",I203=""),"",H203*I203)</f>
        <v/>
      </c>
      <c r="Q203">
        <f>IF(A203="","",IF(MONTH(A203)&gt;=7,YEAR(A203)&amp;"-"&amp;(YEAR(A203)+1),(YEAR(A203)-1)&amp;"-"&amp;YEAR(A203)))</f>
        <v/>
      </c>
    </row>
    <row r="204">
      <c r="A204" s="5" t="n"/>
      <c r="D204" s="7" t="n"/>
      <c r="E204" s="7" t="n"/>
      <c r="F204" s="7">
        <f>IF(OR(D204="",E204=""),"",D204*E204)</f>
        <v/>
      </c>
      <c r="G204" s="7" t="n"/>
      <c r="H204" s="7">
        <f>IF(OR(F204="",G204=""),"",F204-G204)</f>
        <v/>
      </c>
      <c r="I204" s="7" t="n"/>
      <c r="J204" s="7">
        <f>IF(OR(F204="",I204=""),"",F204*I204)</f>
        <v/>
      </c>
      <c r="K204" s="7">
        <f>IF(OR(G204="",I204=""),"",G204*I204)</f>
        <v/>
      </c>
      <c r="L204" s="7">
        <f>IF(OR(H204="",I204=""),"",H204*I204)</f>
        <v/>
      </c>
      <c r="Q204">
        <f>IF(A204="","",IF(MONTH(A204)&gt;=7,YEAR(A204)&amp;"-"&amp;(YEAR(A204)+1),(YEAR(A204)-1)&amp;"-"&amp;YEAR(A204)))</f>
        <v/>
      </c>
    </row>
    <row r="205">
      <c r="A205" s="5" t="n"/>
      <c r="D205" s="7" t="n"/>
      <c r="E205" s="7" t="n"/>
      <c r="F205" s="7">
        <f>IF(OR(D205="",E205=""),"",D205*E205)</f>
        <v/>
      </c>
      <c r="G205" s="7" t="n"/>
      <c r="H205" s="7">
        <f>IF(OR(F205="",G205=""),"",F205-G205)</f>
        <v/>
      </c>
      <c r="I205" s="7" t="n"/>
      <c r="J205" s="7">
        <f>IF(OR(F205="",I205=""),"",F205*I205)</f>
        <v/>
      </c>
      <c r="K205" s="7">
        <f>IF(OR(G205="",I205=""),"",G205*I205)</f>
        <v/>
      </c>
      <c r="L205" s="7">
        <f>IF(OR(H205="",I205=""),"",H205*I205)</f>
        <v/>
      </c>
      <c r="Q205">
        <f>IF(A205="","",IF(MONTH(A205)&gt;=7,YEAR(A205)&amp;"-"&amp;(YEAR(A205)+1),(YEAR(A205)-1)&amp;"-"&amp;YEAR(A205)))</f>
        <v/>
      </c>
    </row>
    <row r="206">
      <c r="A206" s="5" t="n"/>
      <c r="D206" s="7" t="n"/>
      <c r="E206" s="7" t="n"/>
      <c r="F206" s="7">
        <f>IF(OR(D206="",E206=""),"",D206*E206)</f>
        <v/>
      </c>
      <c r="G206" s="7" t="n"/>
      <c r="H206" s="7">
        <f>IF(OR(F206="",G206=""),"",F206-G206)</f>
        <v/>
      </c>
      <c r="I206" s="7" t="n"/>
      <c r="J206" s="7">
        <f>IF(OR(F206="",I206=""),"",F206*I206)</f>
        <v/>
      </c>
      <c r="K206" s="7">
        <f>IF(OR(G206="",I206=""),"",G206*I206)</f>
        <v/>
      </c>
      <c r="L206" s="7">
        <f>IF(OR(H206="",I206=""),"",H206*I206)</f>
        <v/>
      </c>
      <c r="Q206">
        <f>IF(A206="","",IF(MONTH(A206)&gt;=7,YEAR(A206)&amp;"-"&amp;(YEAR(A206)+1),(YEAR(A206)-1)&amp;"-"&amp;YEAR(A206)))</f>
        <v/>
      </c>
    </row>
    <row r="207">
      <c r="A207" s="5" t="n"/>
      <c r="D207" s="7" t="n"/>
      <c r="E207" s="7" t="n"/>
      <c r="F207" s="7">
        <f>IF(OR(D207="",E207=""),"",D207*E207)</f>
        <v/>
      </c>
      <c r="G207" s="7" t="n"/>
      <c r="H207" s="7">
        <f>IF(OR(F207="",G207=""),"",F207-G207)</f>
        <v/>
      </c>
      <c r="I207" s="7" t="n"/>
      <c r="J207" s="7">
        <f>IF(OR(F207="",I207=""),"",F207*I207)</f>
        <v/>
      </c>
      <c r="K207" s="7">
        <f>IF(OR(G207="",I207=""),"",G207*I207)</f>
        <v/>
      </c>
      <c r="L207" s="7">
        <f>IF(OR(H207="",I207=""),"",H207*I207)</f>
        <v/>
      </c>
      <c r="Q207">
        <f>IF(A207="","",IF(MONTH(A207)&gt;=7,YEAR(A207)&amp;"-"&amp;(YEAR(A207)+1),(YEAR(A207)-1)&amp;"-"&amp;YEAR(A207)))</f>
        <v/>
      </c>
    </row>
    <row r="208">
      <c r="A208" s="5" t="n"/>
      <c r="D208" s="7" t="n"/>
      <c r="E208" s="7" t="n"/>
      <c r="F208" s="7">
        <f>IF(OR(D208="",E208=""),"",D208*E208)</f>
        <v/>
      </c>
      <c r="G208" s="7" t="n"/>
      <c r="H208" s="7">
        <f>IF(OR(F208="",G208=""),"",F208-G208)</f>
        <v/>
      </c>
      <c r="I208" s="7" t="n"/>
      <c r="J208" s="7">
        <f>IF(OR(F208="",I208=""),"",F208*I208)</f>
        <v/>
      </c>
      <c r="K208" s="7">
        <f>IF(OR(G208="",I208=""),"",G208*I208)</f>
        <v/>
      </c>
      <c r="L208" s="7">
        <f>IF(OR(H208="",I208=""),"",H208*I208)</f>
        <v/>
      </c>
      <c r="Q208">
        <f>IF(A208="","",IF(MONTH(A208)&gt;=7,YEAR(A208)&amp;"-"&amp;(YEAR(A208)+1),(YEAR(A208)-1)&amp;"-"&amp;YEAR(A208)))</f>
        <v/>
      </c>
    </row>
    <row r="209">
      <c r="A209" s="5" t="n"/>
      <c r="D209" s="7" t="n"/>
      <c r="E209" s="7" t="n"/>
      <c r="F209" s="7">
        <f>IF(OR(D209="",E209=""),"",D209*E209)</f>
        <v/>
      </c>
      <c r="G209" s="7" t="n"/>
      <c r="H209" s="7">
        <f>IF(OR(F209="",G209=""),"",F209-G209)</f>
        <v/>
      </c>
      <c r="I209" s="7" t="n"/>
      <c r="J209" s="7">
        <f>IF(OR(F209="",I209=""),"",F209*I209)</f>
        <v/>
      </c>
      <c r="K209" s="7">
        <f>IF(OR(G209="",I209=""),"",G209*I209)</f>
        <v/>
      </c>
      <c r="L209" s="7">
        <f>IF(OR(H209="",I209=""),"",H209*I209)</f>
        <v/>
      </c>
      <c r="Q209">
        <f>IF(A209="","",IF(MONTH(A209)&gt;=7,YEAR(A209)&amp;"-"&amp;(YEAR(A209)+1),(YEAR(A209)-1)&amp;"-"&amp;YEAR(A209)))</f>
        <v/>
      </c>
    </row>
    <row r="210">
      <c r="A210" s="5" t="n"/>
      <c r="D210" s="7" t="n"/>
      <c r="E210" s="7" t="n"/>
      <c r="F210" s="7">
        <f>IF(OR(D210="",E210=""),"",D210*E210)</f>
        <v/>
      </c>
      <c r="G210" s="7" t="n"/>
      <c r="H210" s="7">
        <f>IF(OR(F210="",G210=""),"",F210-G210)</f>
        <v/>
      </c>
      <c r="I210" s="7" t="n"/>
      <c r="J210" s="7">
        <f>IF(OR(F210="",I210=""),"",F210*I210)</f>
        <v/>
      </c>
      <c r="K210" s="7">
        <f>IF(OR(G210="",I210=""),"",G210*I210)</f>
        <v/>
      </c>
      <c r="L210" s="7">
        <f>IF(OR(H210="",I210=""),"",H210*I210)</f>
        <v/>
      </c>
      <c r="Q210">
        <f>IF(A210="","",IF(MONTH(A210)&gt;=7,YEAR(A210)&amp;"-"&amp;(YEAR(A210)+1),(YEAR(A210)-1)&amp;"-"&amp;YEAR(A210)))</f>
        <v/>
      </c>
    </row>
    <row r="211">
      <c r="A211" s="5" t="n"/>
      <c r="D211" s="7" t="n"/>
      <c r="E211" s="7" t="n"/>
      <c r="F211" s="7">
        <f>IF(OR(D211="",E211=""),"",D211*E211)</f>
        <v/>
      </c>
      <c r="G211" s="7" t="n"/>
      <c r="H211" s="7">
        <f>IF(OR(F211="",G211=""),"",F211-G211)</f>
        <v/>
      </c>
      <c r="I211" s="7" t="n"/>
      <c r="J211" s="7">
        <f>IF(OR(F211="",I211=""),"",F211*I211)</f>
        <v/>
      </c>
      <c r="K211" s="7">
        <f>IF(OR(G211="",I211=""),"",G211*I211)</f>
        <v/>
      </c>
      <c r="L211" s="7">
        <f>IF(OR(H211="",I211=""),"",H211*I211)</f>
        <v/>
      </c>
      <c r="Q211">
        <f>IF(A211="","",IF(MONTH(A211)&gt;=7,YEAR(A211)&amp;"-"&amp;(YEAR(A211)+1),(YEAR(A211)-1)&amp;"-"&amp;YEAR(A211)))</f>
        <v/>
      </c>
    </row>
    <row r="212">
      <c r="A212" s="5" t="n"/>
      <c r="D212" s="7" t="n"/>
      <c r="E212" s="7" t="n"/>
      <c r="F212" s="7">
        <f>IF(OR(D212="",E212=""),"",D212*E212)</f>
        <v/>
      </c>
      <c r="G212" s="7" t="n"/>
      <c r="H212" s="7">
        <f>IF(OR(F212="",G212=""),"",F212-G212)</f>
        <v/>
      </c>
      <c r="I212" s="7" t="n"/>
      <c r="J212" s="7">
        <f>IF(OR(F212="",I212=""),"",F212*I212)</f>
        <v/>
      </c>
      <c r="K212" s="7">
        <f>IF(OR(G212="",I212=""),"",G212*I212)</f>
        <v/>
      </c>
      <c r="L212" s="7">
        <f>IF(OR(H212="",I212=""),"",H212*I212)</f>
        <v/>
      </c>
      <c r="Q212">
        <f>IF(A212="","",IF(MONTH(A212)&gt;=7,YEAR(A212)&amp;"-"&amp;(YEAR(A212)+1),(YEAR(A212)-1)&amp;"-"&amp;YEAR(A212)))</f>
        <v/>
      </c>
    </row>
    <row r="213">
      <c r="A213" s="5" t="n"/>
      <c r="D213" s="7" t="n"/>
      <c r="E213" s="7" t="n"/>
      <c r="F213" s="7">
        <f>IF(OR(D213="",E213=""),"",D213*E213)</f>
        <v/>
      </c>
      <c r="G213" s="7" t="n"/>
      <c r="H213" s="7">
        <f>IF(OR(F213="",G213=""),"",F213-G213)</f>
        <v/>
      </c>
      <c r="I213" s="7" t="n"/>
      <c r="J213" s="7">
        <f>IF(OR(F213="",I213=""),"",F213*I213)</f>
        <v/>
      </c>
      <c r="K213" s="7">
        <f>IF(OR(G213="",I213=""),"",G213*I213)</f>
        <v/>
      </c>
      <c r="L213" s="7">
        <f>IF(OR(H213="",I213=""),"",H213*I213)</f>
        <v/>
      </c>
      <c r="Q213">
        <f>IF(A213="","",IF(MONTH(A213)&gt;=7,YEAR(A213)&amp;"-"&amp;(YEAR(A213)+1),(YEAR(A213)-1)&amp;"-"&amp;YEAR(A213)))</f>
        <v/>
      </c>
    </row>
    <row r="214">
      <c r="A214" s="5" t="n"/>
      <c r="D214" s="7" t="n"/>
      <c r="E214" s="7" t="n"/>
      <c r="F214" s="7">
        <f>IF(OR(D214="",E214=""),"",D214*E214)</f>
        <v/>
      </c>
      <c r="G214" s="7" t="n"/>
      <c r="H214" s="7">
        <f>IF(OR(F214="",G214=""),"",F214-G214)</f>
        <v/>
      </c>
      <c r="I214" s="7" t="n"/>
      <c r="J214" s="7">
        <f>IF(OR(F214="",I214=""),"",F214*I214)</f>
        <v/>
      </c>
      <c r="K214" s="7">
        <f>IF(OR(G214="",I214=""),"",G214*I214)</f>
        <v/>
      </c>
      <c r="L214" s="7">
        <f>IF(OR(H214="",I214=""),"",H214*I214)</f>
        <v/>
      </c>
      <c r="Q214">
        <f>IF(A214="","",IF(MONTH(A214)&gt;=7,YEAR(A214)&amp;"-"&amp;(YEAR(A214)+1),(YEAR(A214)-1)&amp;"-"&amp;YEAR(A214)))</f>
        <v/>
      </c>
    </row>
    <row r="215">
      <c r="A215" s="5" t="n"/>
      <c r="D215" s="7" t="n"/>
      <c r="E215" s="7" t="n"/>
      <c r="F215" s="7">
        <f>IF(OR(D215="",E215=""),"",D215*E215)</f>
        <v/>
      </c>
      <c r="G215" s="7" t="n"/>
      <c r="H215" s="7">
        <f>IF(OR(F215="",G215=""),"",F215-G215)</f>
        <v/>
      </c>
      <c r="I215" s="7" t="n"/>
      <c r="J215" s="7">
        <f>IF(OR(F215="",I215=""),"",F215*I215)</f>
        <v/>
      </c>
      <c r="K215" s="7">
        <f>IF(OR(G215="",I215=""),"",G215*I215)</f>
        <v/>
      </c>
      <c r="L215" s="7">
        <f>IF(OR(H215="",I215=""),"",H215*I215)</f>
        <v/>
      </c>
      <c r="Q215">
        <f>IF(A215="","",IF(MONTH(A215)&gt;=7,YEAR(A215)&amp;"-"&amp;(YEAR(A215)+1),(YEAR(A215)-1)&amp;"-"&amp;YEAR(A215)))</f>
        <v/>
      </c>
    </row>
    <row r="216">
      <c r="A216" s="5" t="n"/>
      <c r="D216" s="7" t="n"/>
      <c r="E216" s="7" t="n"/>
      <c r="F216" s="7">
        <f>IF(OR(D216="",E216=""),"",D216*E216)</f>
        <v/>
      </c>
      <c r="G216" s="7" t="n"/>
      <c r="H216" s="7">
        <f>IF(OR(F216="",G216=""),"",F216-G216)</f>
        <v/>
      </c>
      <c r="I216" s="7" t="n"/>
      <c r="J216" s="7">
        <f>IF(OR(F216="",I216=""),"",F216*I216)</f>
        <v/>
      </c>
      <c r="K216" s="7">
        <f>IF(OR(G216="",I216=""),"",G216*I216)</f>
        <v/>
      </c>
      <c r="L216" s="7">
        <f>IF(OR(H216="",I216=""),"",H216*I216)</f>
        <v/>
      </c>
      <c r="Q216">
        <f>IF(A216="","",IF(MONTH(A216)&gt;=7,YEAR(A216)&amp;"-"&amp;(YEAR(A216)+1),(YEAR(A216)-1)&amp;"-"&amp;YEAR(A216)))</f>
        <v/>
      </c>
    </row>
    <row r="217">
      <c r="A217" s="5" t="n"/>
      <c r="D217" s="7" t="n"/>
      <c r="E217" s="7" t="n"/>
      <c r="F217" s="7">
        <f>IF(OR(D217="",E217=""),"",D217*E217)</f>
        <v/>
      </c>
      <c r="G217" s="7" t="n"/>
      <c r="H217" s="7">
        <f>IF(OR(F217="",G217=""),"",F217-G217)</f>
        <v/>
      </c>
      <c r="I217" s="7" t="n"/>
      <c r="J217" s="7">
        <f>IF(OR(F217="",I217=""),"",F217*I217)</f>
        <v/>
      </c>
      <c r="K217" s="7">
        <f>IF(OR(G217="",I217=""),"",G217*I217)</f>
        <v/>
      </c>
      <c r="L217" s="7">
        <f>IF(OR(H217="",I217=""),"",H217*I217)</f>
        <v/>
      </c>
      <c r="Q217">
        <f>IF(A217="","",IF(MONTH(A217)&gt;=7,YEAR(A217)&amp;"-"&amp;(YEAR(A217)+1),(YEAR(A217)-1)&amp;"-"&amp;YEAR(A217)))</f>
        <v/>
      </c>
    </row>
    <row r="218">
      <c r="A218" s="5" t="n"/>
      <c r="D218" s="7" t="n"/>
      <c r="E218" s="7" t="n"/>
      <c r="F218" s="7">
        <f>IF(OR(D218="",E218=""),"",D218*E218)</f>
        <v/>
      </c>
      <c r="G218" s="7" t="n"/>
      <c r="H218" s="7">
        <f>IF(OR(F218="",G218=""),"",F218-G218)</f>
        <v/>
      </c>
      <c r="I218" s="7" t="n"/>
      <c r="J218" s="7">
        <f>IF(OR(F218="",I218=""),"",F218*I218)</f>
        <v/>
      </c>
      <c r="K218" s="7">
        <f>IF(OR(G218="",I218=""),"",G218*I218)</f>
        <v/>
      </c>
      <c r="L218" s="7">
        <f>IF(OR(H218="",I218=""),"",H218*I218)</f>
        <v/>
      </c>
      <c r="Q218">
        <f>IF(A218="","",IF(MONTH(A218)&gt;=7,YEAR(A218)&amp;"-"&amp;(YEAR(A218)+1),(YEAR(A218)-1)&amp;"-"&amp;YEAR(A218)))</f>
        <v/>
      </c>
    </row>
    <row r="219">
      <c r="A219" s="5" t="n"/>
      <c r="D219" s="7" t="n"/>
      <c r="E219" s="7" t="n"/>
      <c r="F219" s="7">
        <f>IF(OR(D219="",E219=""),"",D219*E219)</f>
        <v/>
      </c>
      <c r="G219" s="7" t="n"/>
      <c r="H219" s="7">
        <f>IF(OR(F219="",G219=""),"",F219-G219)</f>
        <v/>
      </c>
      <c r="I219" s="7" t="n"/>
      <c r="J219" s="7">
        <f>IF(OR(F219="",I219=""),"",F219*I219)</f>
        <v/>
      </c>
      <c r="K219" s="7">
        <f>IF(OR(G219="",I219=""),"",G219*I219)</f>
        <v/>
      </c>
      <c r="L219" s="7">
        <f>IF(OR(H219="",I219=""),"",H219*I219)</f>
        <v/>
      </c>
      <c r="Q219">
        <f>IF(A219="","",IF(MONTH(A219)&gt;=7,YEAR(A219)&amp;"-"&amp;(YEAR(A219)+1),(YEAR(A219)-1)&amp;"-"&amp;YEAR(A219)))</f>
        <v/>
      </c>
    </row>
    <row r="220">
      <c r="A220" s="5" t="n"/>
      <c r="D220" s="7" t="n"/>
      <c r="E220" s="7" t="n"/>
      <c r="F220" s="7">
        <f>IF(OR(D220="",E220=""),"",D220*E220)</f>
        <v/>
      </c>
      <c r="G220" s="7" t="n"/>
      <c r="H220" s="7">
        <f>IF(OR(F220="",G220=""),"",F220-G220)</f>
        <v/>
      </c>
      <c r="I220" s="7" t="n"/>
      <c r="J220" s="7">
        <f>IF(OR(F220="",I220=""),"",F220*I220)</f>
        <v/>
      </c>
      <c r="K220" s="7">
        <f>IF(OR(G220="",I220=""),"",G220*I220)</f>
        <v/>
      </c>
      <c r="L220" s="7">
        <f>IF(OR(H220="",I220=""),"",H220*I220)</f>
        <v/>
      </c>
      <c r="Q220">
        <f>IF(A220="","",IF(MONTH(A220)&gt;=7,YEAR(A220)&amp;"-"&amp;(YEAR(A220)+1),(YEAR(A220)-1)&amp;"-"&amp;YEAR(A220)))</f>
        <v/>
      </c>
    </row>
    <row r="221">
      <c r="A221" s="5" t="n"/>
      <c r="D221" s="7" t="n"/>
      <c r="E221" s="7" t="n"/>
      <c r="F221" s="7">
        <f>IF(OR(D221="",E221=""),"",D221*E221)</f>
        <v/>
      </c>
      <c r="G221" s="7" t="n"/>
      <c r="H221" s="7">
        <f>IF(OR(F221="",G221=""),"",F221-G221)</f>
        <v/>
      </c>
      <c r="I221" s="7" t="n"/>
      <c r="J221" s="7">
        <f>IF(OR(F221="",I221=""),"",F221*I221)</f>
        <v/>
      </c>
      <c r="K221" s="7">
        <f>IF(OR(G221="",I221=""),"",G221*I221)</f>
        <v/>
      </c>
      <c r="L221" s="7">
        <f>IF(OR(H221="",I221=""),"",H221*I221)</f>
        <v/>
      </c>
      <c r="Q221">
        <f>IF(A221="","",IF(MONTH(A221)&gt;=7,YEAR(A221)&amp;"-"&amp;(YEAR(A221)+1),(YEAR(A221)-1)&amp;"-"&amp;YEAR(A221)))</f>
        <v/>
      </c>
    </row>
    <row r="222">
      <c r="A222" s="5" t="n"/>
      <c r="D222" s="7" t="n"/>
      <c r="E222" s="7" t="n"/>
      <c r="F222" s="7">
        <f>IF(OR(D222="",E222=""),"",D222*E222)</f>
        <v/>
      </c>
      <c r="G222" s="7" t="n"/>
      <c r="H222" s="7">
        <f>IF(OR(F222="",G222=""),"",F222-G222)</f>
        <v/>
      </c>
      <c r="I222" s="7" t="n"/>
      <c r="J222" s="7">
        <f>IF(OR(F222="",I222=""),"",F222*I222)</f>
        <v/>
      </c>
      <c r="K222" s="7">
        <f>IF(OR(G222="",I222=""),"",G222*I222)</f>
        <v/>
      </c>
      <c r="L222" s="7">
        <f>IF(OR(H222="",I222=""),"",H222*I222)</f>
        <v/>
      </c>
      <c r="Q222">
        <f>IF(A222="","",IF(MONTH(A222)&gt;=7,YEAR(A222)&amp;"-"&amp;(YEAR(A222)+1),(YEAR(A222)-1)&amp;"-"&amp;YEAR(A222)))</f>
        <v/>
      </c>
    </row>
    <row r="223">
      <c r="A223" s="5" t="n"/>
      <c r="D223" s="7" t="n"/>
      <c r="E223" s="7" t="n"/>
      <c r="F223" s="7">
        <f>IF(OR(D223="",E223=""),"",D223*E223)</f>
        <v/>
      </c>
      <c r="G223" s="7" t="n"/>
      <c r="H223" s="7">
        <f>IF(OR(F223="",G223=""),"",F223-G223)</f>
        <v/>
      </c>
      <c r="I223" s="7" t="n"/>
      <c r="J223" s="7">
        <f>IF(OR(F223="",I223=""),"",F223*I223)</f>
        <v/>
      </c>
      <c r="K223" s="7">
        <f>IF(OR(G223="",I223=""),"",G223*I223)</f>
        <v/>
      </c>
      <c r="L223" s="7">
        <f>IF(OR(H223="",I223=""),"",H223*I223)</f>
        <v/>
      </c>
      <c r="Q223">
        <f>IF(A223="","",IF(MONTH(A223)&gt;=7,YEAR(A223)&amp;"-"&amp;(YEAR(A223)+1),(YEAR(A223)-1)&amp;"-"&amp;YEAR(A223)))</f>
        <v/>
      </c>
    </row>
    <row r="224">
      <c r="A224" s="5" t="n"/>
      <c r="D224" s="7" t="n"/>
      <c r="E224" s="7" t="n"/>
      <c r="F224" s="7">
        <f>IF(OR(D224="",E224=""),"",D224*E224)</f>
        <v/>
      </c>
      <c r="G224" s="7" t="n"/>
      <c r="H224" s="7">
        <f>IF(OR(F224="",G224=""),"",F224-G224)</f>
        <v/>
      </c>
      <c r="I224" s="7" t="n"/>
      <c r="J224" s="7">
        <f>IF(OR(F224="",I224=""),"",F224*I224)</f>
        <v/>
      </c>
      <c r="K224" s="7">
        <f>IF(OR(G224="",I224=""),"",G224*I224)</f>
        <v/>
      </c>
      <c r="L224" s="7">
        <f>IF(OR(H224="",I224=""),"",H224*I224)</f>
        <v/>
      </c>
      <c r="Q224">
        <f>IF(A224="","",IF(MONTH(A224)&gt;=7,YEAR(A224)&amp;"-"&amp;(YEAR(A224)+1),(YEAR(A224)-1)&amp;"-"&amp;YEAR(A224)))</f>
        <v/>
      </c>
    </row>
    <row r="225">
      <c r="A225" s="5" t="n"/>
      <c r="D225" s="7" t="n"/>
      <c r="E225" s="7" t="n"/>
      <c r="F225" s="7">
        <f>IF(OR(D225="",E225=""),"",D225*E225)</f>
        <v/>
      </c>
      <c r="G225" s="7" t="n"/>
      <c r="H225" s="7">
        <f>IF(OR(F225="",G225=""),"",F225-G225)</f>
        <v/>
      </c>
      <c r="I225" s="7" t="n"/>
      <c r="J225" s="7">
        <f>IF(OR(F225="",I225=""),"",F225*I225)</f>
        <v/>
      </c>
      <c r="K225" s="7">
        <f>IF(OR(G225="",I225=""),"",G225*I225)</f>
        <v/>
      </c>
      <c r="L225" s="7">
        <f>IF(OR(H225="",I225=""),"",H225*I225)</f>
        <v/>
      </c>
      <c r="Q225">
        <f>IF(A225="","",IF(MONTH(A225)&gt;=7,YEAR(A225)&amp;"-"&amp;(YEAR(A225)+1),(YEAR(A225)-1)&amp;"-"&amp;YEAR(A225)))</f>
        <v/>
      </c>
    </row>
    <row r="226">
      <c r="A226" s="5" t="n"/>
      <c r="D226" s="7" t="n"/>
      <c r="E226" s="7" t="n"/>
      <c r="F226" s="7">
        <f>IF(OR(D226="",E226=""),"",D226*E226)</f>
        <v/>
      </c>
      <c r="G226" s="7" t="n"/>
      <c r="H226" s="7">
        <f>IF(OR(F226="",G226=""),"",F226-G226)</f>
        <v/>
      </c>
      <c r="I226" s="7" t="n"/>
      <c r="J226" s="7">
        <f>IF(OR(F226="",I226=""),"",F226*I226)</f>
        <v/>
      </c>
      <c r="K226" s="7">
        <f>IF(OR(G226="",I226=""),"",G226*I226)</f>
        <v/>
      </c>
      <c r="L226" s="7">
        <f>IF(OR(H226="",I226=""),"",H226*I226)</f>
        <v/>
      </c>
      <c r="Q226">
        <f>IF(A226="","",IF(MONTH(A226)&gt;=7,YEAR(A226)&amp;"-"&amp;(YEAR(A226)+1),(YEAR(A226)-1)&amp;"-"&amp;YEAR(A226)))</f>
        <v/>
      </c>
    </row>
    <row r="227">
      <c r="A227" s="5" t="n"/>
      <c r="D227" s="7" t="n"/>
      <c r="E227" s="7" t="n"/>
      <c r="F227" s="7">
        <f>IF(OR(D227="",E227=""),"",D227*E227)</f>
        <v/>
      </c>
      <c r="G227" s="7" t="n"/>
      <c r="H227" s="7">
        <f>IF(OR(F227="",G227=""),"",F227-G227)</f>
        <v/>
      </c>
      <c r="I227" s="7" t="n"/>
      <c r="J227" s="7">
        <f>IF(OR(F227="",I227=""),"",F227*I227)</f>
        <v/>
      </c>
      <c r="K227" s="7">
        <f>IF(OR(G227="",I227=""),"",G227*I227)</f>
        <v/>
      </c>
      <c r="L227" s="7">
        <f>IF(OR(H227="",I227=""),"",H227*I227)</f>
        <v/>
      </c>
      <c r="Q227">
        <f>IF(A227="","",IF(MONTH(A227)&gt;=7,YEAR(A227)&amp;"-"&amp;(YEAR(A227)+1),(YEAR(A227)-1)&amp;"-"&amp;YEAR(A227)))</f>
        <v/>
      </c>
    </row>
    <row r="228">
      <c r="A228" s="5" t="n"/>
      <c r="D228" s="7" t="n"/>
      <c r="E228" s="7" t="n"/>
      <c r="F228" s="7">
        <f>IF(OR(D228="",E228=""),"",D228*E228)</f>
        <v/>
      </c>
      <c r="G228" s="7" t="n"/>
      <c r="H228" s="7">
        <f>IF(OR(F228="",G228=""),"",F228-G228)</f>
        <v/>
      </c>
      <c r="I228" s="7" t="n"/>
      <c r="J228" s="7">
        <f>IF(OR(F228="",I228=""),"",F228*I228)</f>
        <v/>
      </c>
      <c r="K228" s="7">
        <f>IF(OR(G228="",I228=""),"",G228*I228)</f>
        <v/>
      </c>
      <c r="L228" s="7">
        <f>IF(OR(H228="",I228=""),"",H228*I228)</f>
        <v/>
      </c>
      <c r="Q228">
        <f>IF(A228="","",IF(MONTH(A228)&gt;=7,YEAR(A228)&amp;"-"&amp;(YEAR(A228)+1),(YEAR(A228)-1)&amp;"-"&amp;YEAR(A228)))</f>
        <v/>
      </c>
    </row>
    <row r="229">
      <c r="A229" s="5" t="n"/>
      <c r="D229" s="7" t="n"/>
      <c r="E229" s="7" t="n"/>
      <c r="F229" s="7">
        <f>IF(OR(D229="",E229=""),"",D229*E229)</f>
        <v/>
      </c>
      <c r="G229" s="7" t="n"/>
      <c r="H229" s="7">
        <f>IF(OR(F229="",G229=""),"",F229-G229)</f>
        <v/>
      </c>
      <c r="I229" s="7" t="n"/>
      <c r="J229" s="7">
        <f>IF(OR(F229="",I229=""),"",F229*I229)</f>
        <v/>
      </c>
      <c r="K229" s="7">
        <f>IF(OR(G229="",I229=""),"",G229*I229)</f>
        <v/>
      </c>
      <c r="L229" s="7">
        <f>IF(OR(H229="",I229=""),"",H229*I229)</f>
        <v/>
      </c>
      <c r="Q229">
        <f>IF(A229="","",IF(MONTH(A229)&gt;=7,YEAR(A229)&amp;"-"&amp;(YEAR(A229)+1),(YEAR(A229)-1)&amp;"-"&amp;YEAR(A229)))</f>
        <v/>
      </c>
    </row>
    <row r="230">
      <c r="A230" s="5" t="n"/>
      <c r="D230" s="7" t="n"/>
      <c r="E230" s="7" t="n"/>
      <c r="F230" s="7">
        <f>IF(OR(D230="",E230=""),"",D230*E230)</f>
        <v/>
      </c>
      <c r="G230" s="7" t="n"/>
      <c r="H230" s="7">
        <f>IF(OR(F230="",G230=""),"",F230-G230)</f>
        <v/>
      </c>
      <c r="I230" s="7" t="n"/>
      <c r="J230" s="7">
        <f>IF(OR(F230="",I230=""),"",F230*I230)</f>
        <v/>
      </c>
      <c r="K230" s="7">
        <f>IF(OR(G230="",I230=""),"",G230*I230)</f>
        <v/>
      </c>
      <c r="L230" s="7">
        <f>IF(OR(H230="",I230=""),"",H230*I230)</f>
        <v/>
      </c>
      <c r="Q230">
        <f>IF(A230="","",IF(MONTH(A230)&gt;=7,YEAR(A230)&amp;"-"&amp;(YEAR(A230)+1),(YEAR(A230)-1)&amp;"-"&amp;YEAR(A230)))</f>
        <v/>
      </c>
    </row>
    <row r="231">
      <c r="A231" s="5" t="n"/>
      <c r="D231" s="7" t="n"/>
      <c r="E231" s="7" t="n"/>
      <c r="F231" s="7">
        <f>IF(OR(D231="",E231=""),"",D231*E231)</f>
        <v/>
      </c>
      <c r="G231" s="7" t="n"/>
      <c r="H231" s="7">
        <f>IF(OR(F231="",G231=""),"",F231-G231)</f>
        <v/>
      </c>
      <c r="I231" s="7" t="n"/>
      <c r="J231" s="7">
        <f>IF(OR(F231="",I231=""),"",F231*I231)</f>
        <v/>
      </c>
      <c r="K231" s="7">
        <f>IF(OR(G231="",I231=""),"",G231*I231)</f>
        <v/>
      </c>
      <c r="L231" s="7">
        <f>IF(OR(H231="",I231=""),"",H231*I231)</f>
        <v/>
      </c>
      <c r="Q231">
        <f>IF(A231="","",IF(MONTH(A231)&gt;=7,YEAR(A231)&amp;"-"&amp;(YEAR(A231)+1),(YEAR(A231)-1)&amp;"-"&amp;YEAR(A231)))</f>
        <v/>
      </c>
    </row>
    <row r="232">
      <c r="A232" s="5" t="n"/>
      <c r="D232" s="7" t="n"/>
      <c r="E232" s="7" t="n"/>
      <c r="F232" s="7">
        <f>IF(OR(D232="",E232=""),"",D232*E232)</f>
        <v/>
      </c>
      <c r="G232" s="7" t="n"/>
      <c r="H232" s="7">
        <f>IF(OR(F232="",G232=""),"",F232-G232)</f>
        <v/>
      </c>
      <c r="I232" s="7" t="n"/>
      <c r="J232" s="7">
        <f>IF(OR(F232="",I232=""),"",F232*I232)</f>
        <v/>
      </c>
      <c r="K232" s="7">
        <f>IF(OR(G232="",I232=""),"",G232*I232)</f>
        <v/>
      </c>
      <c r="L232" s="7">
        <f>IF(OR(H232="",I232=""),"",H232*I232)</f>
        <v/>
      </c>
      <c r="Q232">
        <f>IF(A232="","",IF(MONTH(A232)&gt;=7,YEAR(A232)&amp;"-"&amp;(YEAR(A232)+1),(YEAR(A232)-1)&amp;"-"&amp;YEAR(A232)))</f>
        <v/>
      </c>
    </row>
    <row r="233">
      <c r="A233" s="5" t="n"/>
      <c r="D233" s="7" t="n"/>
      <c r="E233" s="7" t="n"/>
      <c r="F233" s="7">
        <f>IF(OR(D233="",E233=""),"",D233*E233)</f>
        <v/>
      </c>
      <c r="G233" s="7" t="n"/>
      <c r="H233" s="7">
        <f>IF(OR(F233="",G233=""),"",F233-G233)</f>
        <v/>
      </c>
      <c r="I233" s="7" t="n"/>
      <c r="J233" s="7">
        <f>IF(OR(F233="",I233=""),"",F233*I233)</f>
        <v/>
      </c>
      <c r="K233" s="7">
        <f>IF(OR(G233="",I233=""),"",G233*I233)</f>
        <v/>
      </c>
      <c r="L233" s="7">
        <f>IF(OR(H233="",I233=""),"",H233*I233)</f>
        <v/>
      </c>
      <c r="Q233">
        <f>IF(A233="","",IF(MONTH(A233)&gt;=7,YEAR(A233)&amp;"-"&amp;(YEAR(A233)+1),(YEAR(A233)-1)&amp;"-"&amp;YEAR(A233)))</f>
        <v/>
      </c>
    </row>
    <row r="234">
      <c r="A234" s="5" t="n"/>
      <c r="D234" s="7" t="n"/>
      <c r="E234" s="7" t="n"/>
      <c r="F234" s="7">
        <f>IF(OR(D234="",E234=""),"",D234*E234)</f>
        <v/>
      </c>
      <c r="G234" s="7" t="n"/>
      <c r="H234" s="7">
        <f>IF(OR(F234="",G234=""),"",F234-G234)</f>
        <v/>
      </c>
      <c r="I234" s="7" t="n"/>
      <c r="J234" s="7">
        <f>IF(OR(F234="",I234=""),"",F234*I234)</f>
        <v/>
      </c>
      <c r="K234" s="7">
        <f>IF(OR(G234="",I234=""),"",G234*I234)</f>
        <v/>
      </c>
      <c r="L234" s="7">
        <f>IF(OR(H234="",I234=""),"",H234*I234)</f>
        <v/>
      </c>
      <c r="Q234">
        <f>IF(A234="","",IF(MONTH(A234)&gt;=7,YEAR(A234)&amp;"-"&amp;(YEAR(A234)+1),(YEAR(A234)-1)&amp;"-"&amp;YEAR(A234)))</f>
        <v/>
      </c>
    </row>
    <row r="235">
      <c r="A235" s="5" t="n"/>
      <c r="D235" s="7" t="n"/>
      <c r="E235" s="7" t="n"/>
      <c r="F235" s="7">
        <f>IF(OR(D235="",E235=""),"",D235*E235)</f>
        <v/>
      </c>
      <c r="G235" s="7" t="n"/>
      <c r="H235" s="7">
        <f>IF(OR(F235="",G235=""),"",F235-G235)</f>
        <v/>
      </c>
      <c r="I235" s="7" t="n"/>
      <c r="J235" s="7">
        <f>IF(OR(F235="",I235=""),"",F235*I235)</f>
        <v/>
      </c>
      <c r="K235" s="7">
        <f>IF(OR(G235="",I235=""),"",G235*I235)</f>
        <v/>
      </c>
      <c r="L235" s="7">
        <f>IF(OR(H235="",I235=""),"",H235*I235)</f>
        <v/>
      </c>
      <c r="Q235">
        <f>IF(A235="","",IF(MONTH(A235)&gt;=7,YEAR(A235)&amp;"-"&amp;(YEAR(A235)+1),(YEAR(A235)-1)&amp;"-"&amp;YEAR(A235)))</f>
        <v/>
      </c>
    </row>
    <row r="236">
      <c r="A236" s="5" t="n"/>
      <c r="D236" s="7" t="n"/>
      <c r="E236" s="7" t="n"/>
      <c r="F236" s="7">
        <f>IF(OR(D236="",E236=""),"",D236*E236)</f>
        <v/>
      </c>
      <c r="G236" s="7" t="n"/>
      <c r="H236" s="7">
        <f>IF(OR(F236="",G236=""),"",F236-G236)</f>
        <v/>
      </c>
      <c r="I236" s="7" t="n"/>
      <c r="J236" s="7">
        <f>IF(OR(F236="",I236=""),"",F236*I236)</f>
        <v/>
      </c>
      <c r="K236" s="7">
        <f>IF(OR(G236="",I236=""),"",G236*I236)</f>
        <v/>
      </c>
      <c r="L236" s="7">
        <f>IF(OR(H236="",I236=""),"",H236*I236)</f>
        <v/>
      </c>
      <c r="Q236">
        <f>IF(A236="","",IF(MONTH(A236)&gt;=7,YEAR(A236)&amp;"-"&amp;(YEAR(A236)+1),(YEAR(A236)-1)&amp;"-"&amp;YEAR(A236)))</f>
        <v/>
      </c>
    </row>
    <row r="237">
      <c r="A237" s="5" t="n"/>
      <c r="D237" s="7" t="n"/>
      <c r="E237" s="7" t="n"/>
      <c r="F237" s="7">
        <f>IF(OR(D237="",E237=""),"",D237*E237)</f>
        <v/>
      </c>
      <c r="G237" s="7" t="n"/>
      <c r="H237" s="7">
        <f>IF(OR(F237="",G237=""),"",F237-G237)</f>
        <v/>
      </c>
      <c r="I237" s="7" t="n"/>
      <c r="J237" s="7">
        <f>IF(OR(F237="",I237=""),"",F237*I237)</f>
        <v/>
      </c>
      <c r="K237" s="7">
        <f>IF(OR(G237="",I237=""),"",G237*I237)</f>
        <v/>
      </c>
      <c r="L237" s="7">
        <f>IF(OR(H237="",I237=""),"",H237*I237)</f>
        <v/>
      </c>
      <c r="Q237">
        <f>IF(A237="","",IF(MONTH(A237)&gt;=7,YEAR(A237)&amp;"-"&amp;(YEAR(A237)+1),(YEAR(A237)-1)&amp;"-"&amp;YEAR(A237)))</f>
        <v/>
      </c>
    </row>
    <row r="238">
      <c r="A238" s="5" t="n"/>
      <c r="D238" s="7" t="n"/>
      <c r="E238" s="7" t="n"/>
      <c r="F238" s="7">
        <f>IF(OR(D238="",E238=""),"",D238*E238)</f>
        <v/>
      </c>
      <c r="G238" s="7" t="n"/>
      <c r="H238" s="7">
        <f>IF(OR(F238="",G238=""),"",F238-G238)</f>
        <v/>
      </c>
      <c r="I238" s="7" t="n"/>
      <c r="J238" s="7">
        <f>IF(OR(F238="",I238=""),"",F238*I238)</f>
        <v/>
      </c>
      <c r="K238" s="7">
        <f>IF(OR(G238="",I238=""),"",G238*I238)</f>
        <v/>
      </c>
      <c r="L238" s="7">
        <f>IF(OR(H238="",I238=""),"",H238*I238)</f>
        <v/>
      </c>
      <c r="Q238">
        <f>IF(A238="","",IF(MONTH(A238)&gt;=7,YEAR(A238)&amp;"-"&amp;(YEAR(A238)+1),(YEAR(A238)-1)&amp;"-"&amp;YEAR(A238)))</f>
        <v/>
      </c>
    </row>
    <row r="239">
      <c r="A239" s="5" t="n"/>
      <c r="D239" s="7" t="n"/>
      <c r="E239" s="7" t="n"/>
      <c r="F239" s="7">
        <f>IF(OR(D239="",E239=""),"",D239*E239)</f>
        <v/>
      </c>
      <c r="G239" s="7" t="n"/>
      <c r="H239" s="7">
        <f>IF(OR(F239="",G239=""),"",F239-G239)</f>
        <v/>
      </c>
      <c r="I239" s="7" t="n"/>
      <c r="J239" s="7">
        <f>IF(OR(F239="",I239=""),"",F239*I239)</f>
        <v/>
      </c>
      <c r="K239" s="7">
        <f>IF(OR(G239="",I239=""),"",G239*I239)</f>
        <v/>
      </c>
      <c r="L239" s="7">
        <f>IF(OR(H239="",I239=""),"",H239*I239)</f>
        <v/>
      </c>
      <c r="Q239">
        <f>IF(A239="","",IF(MONTH(A239)&gt;=7,YEAR(A239)&amp;"-"&amp;(YEAR(A239)+1),(YEAR(A239)-1)&amp;"-"&amp;YEAR(A239)))</f>
        <v/>
      </c>
    </row>
    <row r="240">
      <c r="A240" s="5" t="n"/>
      <c r="D240" s="7" t="n"/>
      <c r="E240" s="7" t="n"/>
      <c r="F240" s="7">
        <f>IF(OR(D240="",E240=""),"",D240*E240)</f>
        <v/>
      </c>
      <c r="G240" s="7" t="n"/>
      <c r="H240" s="7">
        <f>IF(OR(F240="",G240=""),"",F240-G240)</f>
        <v/>
      </c>
      <c r="I240" s="7" t="n"/>
      <c r="J240" s="7">
        <f>IF(OR(F240="",I240=""),"",F240*I240)</f>
        <v/>
      </c>
      <c r="K240" s="7">
        <f>IF(OR(G240="",I240=""),"",G240*I240)</f>
        <v/>
      </c>
      <c r="L240" s="7">
        <f>IF(OR(H240="",I240=""),"",H240*I240)</f>
        <v/>
      </c>
      <c r="Q240">
        <f>IF(A240="","",IF(MONTH(A240)&gt;=7,YEAR(A240)&amp;"-"&amp;(YEAR(A240)+1),(YEAR(A240)-1)&amp;"-"&amp;YEAR(A240)))</f>
        <v/>
      </c>
    </row>
    <row r="241">
      <c r="A241" s="5" t="n"/>
      <c r="D241" s="7" t="n"/>
      <c r="E241" s="7" t="n"/>
      <c r="F241" s="7">
        <f>IF(OR(D241="",E241=""),"",D241*E241)</f>
        <v/>
      </c>
      <c r="G241" s="7" t="n"/>
      <c r="H241" s="7">
        <f>IF(OR(F241="",G241=""),"",F241-G241)</f>
        <v/>
      </c>
      <c r="I241" s="7" t="n"/>
      <c r="J241" s="7">
        <f>IF(OR(F241="",I241=""),"",F241*I241)</f>
        <v/>
      </c>
      <c r="K241" s="7">
        <f>IF(OR(G241="",I241=""),"",G241*I241)</f>
        <v/>
      </c>
      <c r="L241" s="7">
        <f>IF(OR(H241="",I241=""),"",H241*I241)</f>
        <v/>
      </c>
      <c r="Q241">
        <f>IF(A241="","",IF(MONTH(A241)&gt;=7,YEAR(A241)&amp;"-"&amp;(YEAR(A241)+1),(YEAR(A241)-1)&amp;"-"&amp;YEAR(A241)))</f>
        <v/>
      </c>
    </row>
    <row r="242">
      <c r="A242" s="5" t="n"/>
      <c r="D242" s="7" t="n"/>
      <c r="E242" s="7" t="n"/>
      <c r="F242" s="7">
        <f>IF(OR(D242="",E242=""),"",D242*E242)</f>
        <v/>
      </c>
      <c r="G242" s="7" t="n"/>
      <c r="H242" s="7">
        <f>IF(OR(F242="",G242=""),"",F242-G242)</f>
        <v/>
      </c>
      <c r="I242" s="7" t="n"/>
      <c r="J242" s="7">
        <f>IF(OR(F242="",I242=""),"",F242*I242)</f>
        <v/>
      </c>
      <c r="K242" s="7">
        <f>IF(OR(G242="",I242=""),"",G242*I242)</f>
        <v/>
      </c>
      <c r="L242" s="7">
        <f>IF(OR(H242="",I242=""),"",H242*I242)</f>
        <v/>
      </c>
      <c r="Q242">
        <f>IF(A242="","",IF(MONTH(A242)&gt;=7,YEAR(A242)&amp;"-"&amp;(YEAR(A242)+1),(YEAR(A242)-1)&amp;"-"&amp;YEAR(A242)))</f>
        <v/>
      </c>
    </row>
    <row r="243">
      <c r="A243" s="5" t="n"/>
      <c r="D243" s="7" t="n"/>
      <c r="E243" s="7" t="n"/>
      <c r="F243" s="7">
        <f>IF(OR(D243="",E243=""),"",D243*E243)</f>
        <v/>
      </c>
      <c r="G243" s="7" t="n"/>
      <c r="H243" s="7">
        <f>IF(OR(F243="",G243=""),"",F243-G243)</f>
        <v/>
      </c>
      <c r="I243" s="7" t="n"/>
      <c r="J243" s="7">
        <f>IF(OR(F243="",I243=""),"",F243*I243)</f>
        <v/>
      </c>
      <c r="K243" s="7">
        <f>IF(OR(G243="",I243=""),"",G243*I243)</f>
        <v/>
      </c>
      <c r="L243" s="7">
        <f>IF(OR(H243="",I243=""),"",H243*I243)</f>
        <v/>
      </c>
      <c r="Q243">
        <f>IF(A243="","",IF(MONTH(A243)&gt;=7,YEAR(A243)&amp;"-"&amp;(YEAR(A243)+1),(YEAR(A243)-1)&amp;"-"&amp;YEAR(A243)))</f>
        <v/>
      </c>
    </row>
    <row r="244">
      <c r="A244" s="5" t="n"/>
      <c r="D244" s="7" t="n"/>
      <c r="E244" s="7" t="n"/>
      <c r="F244" s="7">
        <f>IF(OR(D244="",E244=""),"",D244*E244)</f>
        <v/>
      </c>
      <c r="G244" s="7" t="n"/>
      <c r="H244" s="7">
        <f>IF(OR(F244="",G244=""),"",F244-G244)</f>
        <v/>
      </c>
      <c r="I244" s="7" t="n"/>
      <c r="J244" s="7">
        <f>IF(OR(F244="",I244=""),"",F244*I244)</f>
        <v/>
      </c>
      <c r="K244" s="7">
        <f>IF(OR(G244="",I244=""),"",G244*I244)</f>
        <v/>
      </c>
      <c r="L244" s="7">
        <f>IF(OR(H244="",I244=""),"",H244*I244)</f>
        <v/>
      </c>
      <c r="Q244">
        <f>IF(A244="","",IF(MONTH(A244)&gt;=7,YEAR(A244)&amp;"-"&amp;(YEAR(A244)+1),(YEAR(A244)-1)&amp;"-"&amp;YEAR(A244)))</f>
        <v/>
      </c>
    </row>
    <row r="245">
      <c r="A245" s="5" t="n"/>
      <c r="D245" s="7" t="n"/>
      <c r="E245" s="7" t="n"/>
      <c r="F245" s="7">
        <f>IF(OR(D245="",E245=""),"",D245*E245)</f>
        <v/>
      </c>
      <c r="G245" s="7" t="n"/>
      <c r="H245" s="7">
        <f>IF(OR(F245="",G245=""),"",F245-G245)</f>
        <v/>
      </c>
      <c r="I245" s="7" t="n"/>
      <c r="J245" s="7">
        <f>IF(OR(F245="",I245=""),"",F245*I245)</f>
        <v/>
      </c>
      <c r="K245" s="7">
        <f>IF(OR(G245="",I245=""),"",G245*I245)</f>
        <v/>
      </c>
      <c r="L245" s="7">
        <f>IF(OR(H245="",I245=""),"",H245*I245)</f>
        <v/>
      </c>
      <c r="Q245">
        <f>IF(A245="","",IF(MONTH(A245)&gt;=7,YEAR(A245)&amp;"-"&amp;(YEAR(A245)+1),(YEAR(A245)-1)&amp;"-"&amp;YEAR(A245)))</f>
        <v/>
      </c>
    </row>
    <row r="246">
      <c r="A246" s="5" t="n"/>
      <c r="D246" s="7" t="n"/>
      <c r="E246" s="7" t="n"/>
      <c r="F246" s="7">
        <f>IF(OR(D246="",E246=""),"",D246*E246)</f>
        <v/>
      </c>
      <c r="G246" s="7" t="n"/>
      <c r="H246" s="7">
        <f>IF(OR(F246="",G246=""),"",F246-G246)</f>
        <v/>
      </c>
      <c r="I246" s="7" t="n"/>
      <c r="J246" s="7">
        <f>IF(OR(F246="",I246=""),"",F246*I246)</f>
        <v/>
      </c>
      <c r="K246" s="7">
        <f>IF(OR(G246="",I246=""),"",G246*I246)</f>
        <v/>
      </c>
      <c r="L246" s="7">
        <f>IF(OR(H246="",I246=""),"",H246*I246)</f>
        <v/>
      </c>
      <c r="Q246">
        <f>IF(A246="","",IF(MONTH(A246)&gt;=7,YEAR(A246)&amp;"-"&amp;(YEAR(A246)+1),(YEAR(A246)-1)&amp;"-"&amp;YEAR(A246)))</f>
        <v/>
      </c>
    </row>
    <row r="247">
      <c r="A247" s="5" t="n"/>
      <c r="D247" s="7" t="n"/>
      <c r="E247" s="7" t="n"/>
      <c r="F247" s="7">
        <f>IF(OR(D247="",E247=""),"",D247*E247)</f>
        <v/>
      </c>
      <c r="G247" s="7" t="n"/>
      <c r="H247" s="7">
        <f>IF(OR(F247="",G247=""),"",F247-G247)</f>
        <v/>
      </c>
      <c r="I247" s="7" t="n"/>
      <c r="J247" s="7">
        <f>IF(OR(F247="",I247=""),"",F247*I247)</f>
        <v/>
      </c>
      <c r="K247" s="7">
        <f>IF(OR(G247="",I247=""),"",G247*I247)</f>
        <v/>
      </c>
      <c r="L247" s="7">
        <f>IF(OR(H247="",I247=""),"",H247*I247)</f>
        <v/>
      </c>
      <c r="Q247">
        <f>IF(A247="","",IF(MONTH(A247)&gt;=7,YEAR(A247)&amp;"-"&amp;(YEAR(A247)+1),(YEAR(A247)-1)&amp;"-"&amp;YEAR(A247)))</f>
        <v/>
      </c>
    </row>
    <row r="248">
      <c r="A248" s="5" t="n"/>
      <c r="D248" s="7" t="n"/>
      <c r="E248" s="7" t="n"/>
      <c r="F248" s="7">
        <f>IF(OR(D248="",E248=""),"",D248*E248)</f>
        <v/>
      </c>
      <c r="G248" s="7" t="n"/>
      <c r="H248" s="7">
        <f>IF(OR(F248="",G248=""),"",F248-G248)</f>
        <v/>
      </c>
      <c r="I248" s="7" t="n"/>
      <c r="J248" s="7">
        <f>IF(OR(F248="",I248=""),"",F248*I248)</f>
        <v/>
      </c>
      <c r="K248" s="7">
        <f>IF(OR(G248="",I248=""),"",G248*I248)</f>
        <v/>
      </c>
      <c r="L248" s="7">
        <f>IF(OR(H248="",I248=""),"",H248*I248)</f>
        <v/>
      </c>
      <c r="Q248">
        <f>IF(A248="","",IF(MONTH(A248)&gt;=7,YEAR(A248)&amp;"-"&amp;(YEAR(A248)+1),(YEAR(A248)-1)&amp;"-"&amp;YEAR(A248)))</f>
        <v/>
      </c>
    </row>
    <row r="249">
      <c r="A249" s="5" t="n"/>
      <c r="D249" s="7" t="n"/>
      <c r="E249" s="7" t="n"/>
      <c r="F249" s="7">
        <f>IF(OR(D249="",E249=""),"",D249*E249)</f>
        <v/>
      </c>
      <c r="G249" s="7" t="n"/>
      <c r="H249" s="7">
        <f>IF(OR(F249="",G249=""),"",F249-G249)</f>
        <v/>
      </c>
      <c r="I249" s="7" t="n"/>
      <c r="J249" s="7">
        <f>IF(OR(F249="",I249=""),"",F249*I249)</f>
        <v/>
      </c>
      <c r="K249" s="7">
        <f>IF(OR(G249="",I249=""),"",G249*I249)</f>
        <v/>
      </c>
      <c r="L249" s="7">
        <f>IF(OR(H249="",I249=""),"",H249*I249)</f>
        <v/>
      </c>
      <c r="Q249">
        <f>IF(A249="","",IF(MONTH(A249)&gt;=7,YEAR(A249)&amp;"-"&amp;(YEAR(A249)+1),(YEAR(A249)-1)&amp;"-"&amp;YEAR(A249)))</f>
        <v/>
      </c>
    </row>
    <row r="250">
      <c r="A250" s="5" t="n"/>
      <c r="D250" s="7" t="n"/>
      <c r="E250" s="7" t="n"/>
      <c r="F250" s="7">
        <f>IF(OR(D250="",E250=""),"",D250*E250)</f>
        <v/>
      </c>
      <c r="G250" s="7" t="n"/>
      <c r="H250" s="7">
        <f>IF(OR(F250="",G250=""),"",F250-G250)</f>
        <v/>
      </c>
      <c r="I250" s="7" t="n"/>
      <c r="J250" s="7">
        <f>IF(OR(F250="",I250=""),"",F250*I250)</f>
        <v/>
      </c>
      <c r="K250" s="7">
        <f>IF(OR(G250="",I250=""),"",G250*I250)</f>
        <v/>
      </c>
      <c r="L250" s="7">
        <f>IF(OR(H250="",I250=""),"",H250*I250)</f>
        <v/>
      </c>
      <c r="Q250">
        <f>IF(A250="","",IF(MONTH(A250)&gt;=7,YEAR(A250)&amp;"-"&amp;(YEAR(A250)+1),(YEAR(A250)-1)&amp;"-"&amp;YEAR(A250)))</f>
        <v/>
      </c>
    </row>
    <row r="251">
      <c r="A251" s="5" t="n"/>
      <c r="D251" s="7" t="n"/>
      <c r="E251" s="7" t="n"/>
      <c r="F251" s="7">
        <f>IF(OR(D251="",E251=""),"",D251*E251)</f>
        <v/>
      </c>
      <c r="G251" s="7" t="n"/>
      <c r="H251" s="7">
        <f>IF(OR(F251="",G251=""),"",F251-G251)</f>
        <v/>
      </c>
      <c r="I251" s="7" t="n"/>
      <c r="J251" s="7">
        <f>IF(OR(F251="",I251=""),"",F251*I251)</f>
        <v/>
      </c>
      <c r="K251" s="7">
        <f>IF(OR(G251="",I251=""),"",G251*I251)</f>
        <v/>
      </c>
      <c r="L251" s="7">
        <f>IF(OR(H251="",I251=""),"",H251*I251)</f>
        <v/>
      </c>
      <c r="Q251">
        <f>IF(A251="","",IF(MONTH(A251)&gt;=7,YEAR(A251)&amp;"-"&amp;(YEAR(A251)+1),(YEAR(A251)-1)&amp;"-"&amp;YEAR(A251)))</f>
        <v/>
      </c>
    </row>
    <row r="252">
      <c r="A252" s="5" t="n"/>
      <c r="D252" s="7" t="n"/>
      <c r="E252" s="7" t="n"/>
      <c r="F252" s="7">
        <f>IF(OR(D252="",E252=""),"",D252*E252)</f>
        <v/>
      </c>
      <c r="G252" s="7" t="n"/>
      <c r="H252" s="7">
        <f>IF(OR(F252="",G252=""),"",F252-G252)</f>
        <v/>
      </c>
      <c r="I252" s="7" t="n"/>
      <c r="J252" s="7">
        <f>IF(OR(F252="",I252=""),"",F252*I252)</f>
        <v/>
      </c>
      <c r="K252" s="7">
        <f>IF(OR(G252="",I252=""),"",G252*I252)</f>
        <v/>
      </c>
      <c r="L252" s="7">
        <f>IF(OR(H252="",I252=""),"",H252*I252)</f>
        <v/>
      </c>
      <c r="Q252">
        <f>IF(A252="","",IF(MONTH(A252)&gt;=7,YEAR(A252)&amp;"-"&amp;(YEAR(A252)+1),(YEAR(A252)-1)&amp;"-"&amp;YEAR(A252)))</f>
        <v/>
      </c>
    </row>
    <row r="253">
      <c r="A253" s="5" t="n"/>
      <c r="D253" s="7" t="n"/>
      <c r="E253" s="7" t="n"/>
      <c r="F253" s="7">
        <f>IF(OR(D253="",E253=""),"",D253*E253)</f>
        <v/>
      </c>
      <c r="G253" s="7" t="n"/>
      <c r="H253" s="7">
        <f>IF(OR(F253="",G253=""),"",F253-G253)</f>
        <v/>
      </c>
      <c r="I253" s="7" t="n"/>
      <c r="J253" s="7">
        <f>IF(OR(F253="",I253=""),"",F253*I253)</f>
        <v/>
      </c>
      <c r="K253" s="7">
        <f>IF(OR(G253="",I253=""),"",G253*I253)</f>
        <v/>
      </c>
      <c r="L253" s="7">
        <f>IF(OR(H253="",I253=""),"",H253*I253)</f>
        <v/>
      </c>
      <c r="Q253">
        <f>IF(A253="","",IF(MONTH(A253)&gt;=7,YEAR(A253)&amp;"-"&amp;(YEAR(A253)+1),(YEAR(A253)-1)&amp;"-"&amp;YEAR(A253)))</f>
        <v/>
      </c>
    </row>
    <row r="254">
      <c r="A254" s="5" t="n"/>
      <c r="D254" s="7" t="n"/>
      <c r="E254" s="7" t="n"/>
      <c r="F254" s="7">
        <f>IF(OR(D254="",E254=""),"",D254*E254)</f>
        <v/>
      </c>
      <c r="G254" s="7" t="n"/>
      <c r="H254" s="7">
        <f>IF(OR(F254="",G254=""),"",F254-G254)</f>
        <v/>
      </c>
      <c r="I254" s="7" t="n"/>
      <c r="J254" s="7">
        <f>IF(OR(F254="",I254=""),"",F254*I254)</f>
        <v/>
      </c>
      <c r="K254" s="7">
        <f>IF(OR(G254="",I254=""),"",G254*I254)</f>
        <v/>
      </c>
      <c r="L254" s="7">
        <f>IF(OR(H254="",I254=""),"",H254*I254)</f>
        <v/>
      </c>
      <c r="Q254">
        <f>IF(A254="","",IF(MONTH(A254)&gt;=7,YEAR(A254)&amp;"-"&amp;(YEAR(A254)+1),(YEAR(A254)-1)&amp;"-"&amp;YEAR(A254)))</f>
        <v/>
      </c>
    </row>
    <row r="255">
      <c r="A255" s="5" t="n"/>
      <c r="D255" s="7" t="n"/>
      <c r="E255" s="7" t="n"/>
      <c r="F255" s="7">
        <f>IF(OR(D255="",E255=""),"",D255*E255)</f>
        <v/>
      </c>
      <c r="G255" s="7" t="n"/>
      <c r="H255" s="7">
        <f>IF(OR(F255="",G255=""),"",F255-G255)</f>
        <v/>
      </c>
      <c r="I255" s="7" t="n"/>
      <c r="J255" s="7">
        <f>IF(OR(F255="",I255=""),"",F255*I255)</f>
        <v/>
      </c>
      <c r="K255" s="7">
        <f>IF(OR(G255="",I255=""),"",G255*I255)</f>
        <v/>
      </c>
      <c r="L255" s="7">
        <f>IF(OR(H255="",I255=""),"",H255*I255)</f>
        <v/>
      </c>
      <c r="Q255">
        <f>IF(A255="","",IF(MONTH(A255)&gt;=7,YEAR(A255)&amp;"-"&amp;(YEAR(A255)+1),(YEAR(A255)-1)&amp;"-"&amp;YEAR(A255)))</f>
        <v/>
      </c>
    </row>
    <row r="256">
      <c r="A256" s="5" t="n"/>
      <c r="D256" s="7" t="n"/>
      <c r="E256" s="7" t="n"/>
      <c r="F256" s="7">
        <f>IF(OR(D256="",E256=""),"",D256*E256)</f>
        <v/>
      </c>
      <c r="G256" s="7" t="n"/>
      <c r="H256" s="7">
        <f>IF(OR(F256="",G256=""),"",F256-G256)</f>
        <v/>
      </c>
      <c r="I256" s="7" t="n"/>
      <c r="J256" s="7">
        <f>IF(OR(F256="",I256=""),"",F256*I256)</f>
        <v/>
      </c>
      <c r="K256" s="7">
        <f>IF(OR(G256="",I256=""),"",G256*I256)</f>
        <v/>
      </c>
      <c r="L256" s="7">
        <f>IF(OR(H256="",I256=""),"",H256*I256)</f>
        <v/>
      </c>
      <c r="Q256">
        <f>IF(A256="","",IF(MONTH(A256)&gt;=7,YEAR(A256)&amp;"-"&amp;(YEAR(A256)+1),(YEAR(A256)-1)&amp;"-"&amp;YEAR(A256)))</f>
        <v/>
      </c>
    </row>
    <row r="257">
      <c r="A257" s="5" t="n"/>
      <c r="D257" s="7" t="n"/>
      <c r="E257" s="7" t="n"/>
      <c r="F257" s="7">
        <f>IF(OR(D257="",E257=""),"",D257*E257)</f>
        <v/>
      </c>
      <c r="G257" s="7" t="n"/>
      <c r="H257" s="7">
        <f>IF(OR(F257="",G257=""),"",F257-G257)</f>
        <v/>
      </c>
      <c r="I257" s="7" t="n"/>
      <c r="J257" s="7">
        <f>IF(OR(F257="",I257=""),"",F257*I257)</f>
        <v/>
      </c>
      <c r="K257" s="7">
        <f>IF(OR(G257="",I257=""),"",G257*I257)</f>
        <v/>
      </c>
      <c r="L257" s="7">
        <f>IF(OR(H257="",I257=""),"",H257*I257)</f>
        <v/>
      </c>
      <c r="Q257">
        <f>IF(A257="","",IF(MONTH(A257)&gt;=7,YEAR(A257)&amp;"-"&amp;(YEAR(A257)+1),(YEAR(A257)-1)&amp;"-"&amp;YEAR(A257)))</f>
        <v/>
      </c>
    </row>
    <row r="258">
      <c r="A258" s="5" t="n"/>
      <c r="D258" s="7" t="n"/>
      <c r="E258" s="7" t="n"/>
      <c r="F258" s="7">
        <f>IF(OR(D258="",E258=""),"",D258*E258)</f>
        <v/>
      </c>
      <c r="G258" s="7" t="n"/>
      <c r="H258" s="7">
        <f>IF(OR(F258="",G258=""),"",F258-G258)</f>
        <v/>
      </c>
      <c r="I258" s="7" t="n"/>
      <c r="J258" s="7">
        <f>IF(OR(F258="",I258=""),"",F258*I258)</f>
        <v/>
      </c>
      <c r="K258" s="7">
        <f>IF(OR(G258="",I258=""),"",G258*I258)</f>
        <v/>
      </c>
      <c r="L258" s="7">
        <f>IF(OR(H258="",I258=""),"",H258*I258)</f>
        <v/>
      </c>
      <c r="Q258">
        <f>IF(A258="","",IF(MONTH(A258)&gt;=7,YEAR(A258)&amp;"-"&amp;(YEAR(A258)+1),(YEAR(A258)-1)&amp;"-"&amp;YEAR(A258)))</f>
        <v/>
      </c>
    </row>
    <row r="259">
      <c r="A259" s="5" t="n"/>
      <c r="D259" s="7" t="n"/>
      <c r="E259" s="7" t="n"/>
      <c r="F259" s="7">
        <f>IF(OR(D259="",E259=""),"",D259*E259)</f>
        <v/>
      </c>
      <c r="G259" s="7" t="n"/>
      <c r="H259" s="7">
        <f>IF(OR(F259="",G259=""),"",F259-G259)</f>
        <v/>
      </c>
      <c r="I259" s="7" t="n"/>
      <c r="J259" s="7">
        <f>IF(OR(F259="",I259=""),"",F259*I259)</f>
        <v/>
      </c>
      <c r="K259" s="7">
        <f>IF(OR(G259="",I259=""),"",G259*I259)</f>
        <v/>
      </c>
      <c r="L259" s="7">
        <f>IF(OR(H259="",I259=""),"",H259*I259)</f>
        <v/>
      </c>
      <c r="Q259">
        <f>IF(A259="","",IF(MONTH(A259)&gt;=7,YEAR(A259)&amp;"-"&amp;(YEAR(A259)+1),(YEAR(A259)-1)&amp;"-"&amp;YEAR(A259)))</f>
        <v/>
      </c>
    </row>
    <row r="260">
      <c r="A260" s="5" t="n"/>
      <c r="D260" s="7" t="n"/>
      <c r="E260" s="7" t="n"/>
      <c r="F260" s="7">
        <f>IF(OR(D260="",E260=""),"",D260*E260)</f>
        <v/>
      </c>
      <c r="G260" s="7" t="n"/>
      <c r="H260" s="7">
        <f>IF(OR(F260="",G260=""),"",F260-G260)</f>
        <v/>
      </c>
      <c r="I260" s="7" t="n"/>
      <c r="J260" s="7">
        <f>IF(OR(F260="",I260=""),"",F260*I260)</f>
        <v/>
      </c>
      <c r="K260" s="7">
        <f>IF(OR(G260="",I260=""),"",G260*I260)</f>
        <v/>
      </c>
      <c r="L260" s="7">
        <f>IF(OR(H260="",I260=""),"",H260*I260)</f>
        <v/>
      </c>
      <c r="Q260">
        <f>IF(A260="","",IF(MONTH(A260)&gt;=7,YEAR(A260)&amp;"-"&amp;(YEAR(A260)+1),(YEAR(A260)-1)&amp;"-"&amp;YEAR(A260)))</f>
        <v/>
      </c>
    </row>
    <row r="261">
      <c r="A261" s="5" t="n"/>
      <c r="D261" s="7" t="n"/>
      <c r="E261" s="7" t="n"/>
      <c r="F261" s="7">
        <f>IF(OR(D261="",E261=""),"",D261*E261)</f>
        <v/>
      </c>
      <c r="G261" s="7" t="n"/>
      <c r="H261" s="7">
        <f>IF(OR(F261="",G261=""),"",F261-G261)</f>
        <v/>
      </c>
      <c r="I261" s="7" t="n"/>
      <c r="J261" s="7">
        <f>IF(OR(F261="",I261=""),"",F261*I261)</f>
        <v/>
      </c>
      <c r="K261" s="7">
        <f>IF(OR(G261="",I261=""),"",G261*I261)</f>
        <v/>
      </c>
      <c r="L261" s="7">
        <f>IF(OR(H261="",I261=""),"",H261*I261)</f>
        <v/>
      </c>
      <c r="Q261">
        <f>IF(A261="","",IF(MONTH(A261)&gt;=7,YEAR(A261)&amp;"-"&amp;(YEAR(A261)+1),(YEAR(A261)-1)&amp;"-"&amp;YEAR(A261)))</f>
        <v/>
      </c>
    </row>
    <row r="262">
      <c r="A262" s="5" t="n"/>
      <c r="D262" s="7" t="n"/>
      <c r="E262" s="7" t="n"/>
      <c r="F262" s="7">
        <f>IF(OR(D262="",E262=""),"",D262*E262)</f>
        <v/>
      </c>
      <c r="G262" s="7" t="n"/>
      <c r="H262" s="7">
        <f>IF(OR(F262="",G262=""),"",F262-G262)</f>
        <v/>
      </c>
      <c r="I262" s="7" t="n"/>
      <c r="J262" s="7">
        <f>IF(OR(F262="",I262=""),"",F262*I262)</f>
        <v/>
      </c>
      <c r="K262" s="7">
        <f>IF(OR(G262="",I262=""),"",G262*I262)</f>
        <v/>
      </c>
      <c r="L262" s="7">
        <f>IF(OR(H262="",I262=""),"",H262*I262)</f>
        <v/>
      </c>
      <c r="Q262">
        <f>IF(A262="","",IF(MONTH(A262)&gt;=7,YEAR(A262)&amp;"-"&amp;(YEAR(A262)+1),(YEAR(A262)-1)&amp;"-"&amp;YEAR(A262)))</f>
        <v/>
      </c>
    </row>
    <row r="263">
      <c r="A263" s="5" t="n"/>
      <c r="D263" s="7" t="n"/>
      <c r="E263" s="7" t="n"/>
      <c r="F263" s="7">
        <f>IF(OR(D263="",E263=""),"",D263*E263)</f>
        <v/>
      </c>
      <c r="G263" s="7" t="n"/>
      <c r="H263" s="7">
        <f>IF(OR(F263="",G263=""),"",F263-G263)</f>
        <v/>
      </c>
      <c r="I263" s="7" t="n"/>
      <c r="J263" s="7">
        <f>IF(OR(F263="",I263=""),"",F263*I263)</f>
        <v/>
      </c>
      <c r="K263" s="7">
        <f>IF(OR(G263="",I263=""),"",G263*I263)</f>
        <v/>
      </c>
      <c r="L263" s="7">
        <f>IF(OR(H263="",I263=""),"",H263*I263)</f>
        <v/>
      </c>
      <c r="Q263">
        <f>IF(A263="","",IF(MONTH(A263)&gt;=7,YEAR(A263)&amp;"-"&amp;(YEAR(A263)+1),(YEAR(A263)-1)&amp;"-"&amp;YEAR(A263)))</f>
        <v/>
      </c>
    </row>
    <row r="264">
      <c r="A264" s="5" t="n"/>
      <c r="D264" s="7" t="n"/>
      <c r="E264" s="7" t="n"/>
      <c r="F264" s="7">
        <f>IF(OR(D264="",E264=""),"",D264*E264)</f>
        <v/>
      </c>
      <c r="G264" s="7" t="n"/>
      <c r="H264" s="7">
        <f>IF(OR(F264="",G264=""),"",F264-G264)</f>
        <v/>
      </c>
      <c r="I264" s="7" t="n"/>
      <c r="J264" s="7">
        <f>IF(OR(F264="",I264=""),"",F264*I264)</f>
        <v/>
      </c>
      <c r="K264" s="7">
        <f>IF(OR(G264="",I264=""),"",G264*I264)</f>
        <v/>
      </c>
      <c r="L264" s="7">
        <f>IF(OR(H264="",I264=""),"",H264*I264)</f>
        <v/>
      </c>
      <c r="Q264">
        <f>IF(A264="","",IF(MONTH(A264)&gt;=7,YEAR(A264)&amp;"-"&amp;(YEAR(A264)+1),(YEAR(A264)-1)&amp;"-"&amp;YEAR(A264)))</f>
        <v/>
      </c>
    </row>
    <row r="265">
      <c r="A265" s="5" t="n"/>
      <c r="D265" s="7" t="n"/>
      <c r="E265" s="7" t="n"/>
      <c r="F265" s="7">
        <f>IF(OR(D265="",E265=""),"",D265*E265)</f>
        <v/>
      </c>
      <c r="G265" s="7" t="n"/>
      <c r="H265" s="7">
        <f>IF(OR(F265="",G265=""),"",F265-G265)</f>
        <v/>
      </c>
      <c r="I265" s="7" t="n"/>
      <c r="J265" s="7">
        <f>IF(OR(F265="",I265=""),"",F265*I265)</f>
        <v/>
      </c>
      <c r="K265" s="7">
        <f>IF(OR(G265="",I265=""),"",G265*I265)</f>
        <v/>
      </c>
      <c r="L265" s="7">
        <f>IF(OR(H265="",I265=""),"",H265*I265)</f>
        <v/>
      </c>
      <c r="Q265">
        <f>IF(A265="","",IF(MONTH(A265)&gt;=7,YEAR(A265)&amp;"-"&amp;(YEAR(A265)+1),(YEAR(A265)-1)&amp;"-"&amp;YEAR(A265)))</f>
        <v/>
      </c>
    </row>
    <row r="266">
      <c r="A266" s="5" t="n"/>
      <c r="D266" s="7" t="n"/>
      <c r="E266" s="7" t="n"/>
      <c r="F266" s="7">
        <f>IF(OR(D266="",E266=""),"",D266*E266)</f>
        <v/>
      </c>
      <c r="G266" s="7" t="n"/>
      <c r="H266" s="7">
        <f>IF(OR(F266="",G266=""),"",F266-G266)</f>
        <v/>
      </c>
      <c r="I266" s="7" t="n"/>
      <c r="J266" s="7">
        <f>IF(OR(F266="",I266=""),"",F266*I266)</f>
        <v/>
      </c>
      <c r="K266" s="7">
        <f>IF(OR(G266="",I266=""),"",G266*I266)</f>
        <v/>
      </c>
      <c r="L266" s="7">
        <f>IF(OR(H266="",I266=""),"",H266*I266)</f>
        <v/>
      </c>
      <c r="Q266">
        <f>IF(A266="","",IF(MONTH(A266)&gt;=7,YEAR(A266)&amp;"-"&amp;(YEAR(A266)+1),(YEAR(A266)-1)&amp;"-"&amp;YEAR(A266)))</f>
        <v/>
      </c>
    </row>
    <row r="267">
      <c r="A267" s="5" t="n"/>
      <c r="D267" s="7" t="n"/>
      <c r="E267" s="7" t="n"/>
      <c r="F267" s="7">
        <f>IF(OR(D267="",E267=""),"",D267*E267)</f>
        <v/>
      </c>
      <c r="G267" s="7" t="n"/>
      <c r="H267" s="7">
        <f>IF(OR(F267="",G267=""),"",F267-G267)</f>
        <v/>
      </c>
      <c r="I267" s="7" t="n"/>
      <c r="J267" s="7">
        <f>IF(OR(F267="",I267=""),"",F267*I267)</f>
        <v/>
      </c>
      <c r="K267" s="7">
        <f>IF(OR(G267="",I267=""),"",G267*I267)</f>
        <v/>
      </c>
      <c r="L267" s="7">
        <f>IF(OR(H267="",I267=""),"",H267*I267)</f>
        <v/>
      </c>
      <c r="Q267">
        <f>IF(A267="","",IF(MONTH(A267)&gt;=7,YEAR(A267)&amp;"-"&amp;(YEAR(A267)+1),(YEAR(A267)-1)&amp;"-"&amp;YEAR(A267)))</f>
        <v/>
      </c>
    </row>
    <row r="268">
      <c r="A268" s="5" t="n"/>
      <c r="D268" s="7" t="n"/>
      <c r="E268" s="7" t="n"/>
      <c r="F268" s="7">
        <f>IF(OR(D268="",E268=""),"",D268*E268)</f>
        <v/>
      </c>
      <c r="G268" s="7" t="n"/>
      <c r="H268" s="7">
        <f>IF(OR(F268="",G268=""),"",F268-G268)</f>
        <v/>
      </c>
      <c r="I268" s="7" t="n"/>
      <c r="J268" s="7">
        <f>IF(OR(F268="",I268=""),"",F268*I268)</f>
        <v/>
      </c>
      <c r="K268" s="7">
        <f>IF(OR(G268="",I268=""),"",G268*I268)</f>
        <v/>
      </c>
      <c r="L268" s="7">
        <f>IF(OR(H268="",I268=""),"",H268*I268)</f>
        <v/>
      </c>
      <c r="Q268">
        <f>IF(A268="","",IF(MONTH(A268)&gt;=7,YEAR(A268)&amp;"-"&amp;(YEAR(A268)+1),(YEAR(A268)-1)&amp;"-"&amp;YEAR(A268)))</f>
        <v/>
      </c>
    </row>
    <row r="269">
      <c r="A269" s="5" t="n"/>
      <c r="D269" s="7" t="n"/>
      <c r="E269" s="7" t="n"/>
      <c r="F269" s="7">
        <f>IF(OR(D269="",E269=""),"",D269*E269)</f>
        <v/>
      </c>
      <c r="G269" s="7" t="n"/>
      <c r="H269" s="7">
        <f>IF(OR(F269="",G269=""),"",F269-G269)</f>
        <v/>
      </c>
      <c r="I269" s="7" t="n"/>
      <c r="J269" s="7">
        <f>IF(OR(F269="",I269=""),"",F269*I269)</f>
        <v/>
      </c>
      <c r="K269" s="7">
        <f>IF(OR(G269="",I269=""),"",G269*I269)</f>
        <v/>
      </c>
      <c r="L269" s="7">
        <f>IF(OR(H269="",I269=""),"",H269*I269)</f>
        <v/>
      </c>
      <c r="Q269">
        <f>IF(A269="","",IF(MONTH(A269)&gt;=7,YEAR(A269)&amp;"-"&amp;(YEAR(A269)+1),(YEAR(A269)-1)&amp;"-"&amp;YEAR(A269)))</f>
        <v/>
      </c>
    </row>
    <row r="270">
      <c r="A270" s="5" t="n"/>
      <c r="D270" s="7" t="n"/>
      <c r="E270" s="7" t="n"/>
      <c r="F270" s="7">
        <f>IF(OR(D270="",E270=""),"",D270*E270)</f>
        <v/>
      </c>
      <c r="G270" s="7" t="n"/>
      <c r="H270" s="7">
        <f>IF(OR(F270="",G270=""),"",F270-G270)</f>
        <v/>
      </c>
      <c r="I270" s="7" t="n"/>
      <c r="J270" s="7">
        <f>IF(OR(F270="",I270=""),"",F270*I270)</f>
        <v/>
      </c>
      <c r="K270" s="7">
        <f>IF(OR(G270="",I270=""),"",G270*I270)</f>
        <v/>
      </c>
      <c r="L270" s="7">
        <f>IF(OR(H270="",I270=""),"",H270*I270)</f>
        <v/>
      </c>
      <c r="Q270">
        <f>IF(A270="","",IF(MONTH(A270)&gt;=7,YEAR(A270)&amp;"-"&amp;(YEAR(A270)+1),(YEAR(A270)-1)&amp;"-"&amp;YEAR(A270)))</f>
        <v/>
      </c>
    </row>
    <row r="271">
      <c r="A271" s="5" t="n"/>
      <c r="D271" s="7" t="n"/>
      <c r="E271" s="7" t="n"/>
      <c r="F271" s="7">
        <f>IF(OR(D271="",E271=""),"",D271*E271)</f>
        <v/>
      </c>
      <c r="G271" s="7" t="n"/>
      <c r="H271" s="7">
        <f>IF(OR(F271="",G271=""),"",F271-G271)</f>
        <v/>
      </c>
      <c r="I271" s="7" t="n"/>
      <c r="J271" s="7">
        <f>IF(OR(F271="",I271=""),"",F271*I271)</f>
        <v/>
      </c>
      <c r="K271" s="7">
        <f>IF(OR(G271="",I271=""),"",G271*I271)</f>
        <v/>
      </c>
      <c r="L271" s="7">
        <f>IF(OR(H271="",I271=""),"",H271*I271)</f>
        <v/>
      </c>
      <c r="Q271">
        <f>IF(A271="","",IF(MONTH(A271)&gt;=7,YEAR(A271)&amp;"-"&amp;(YEAR(A271)+1),(YEAR(A271)-1)&amp;"-"&amp;YEAR(A271)))</f>
        <v/>
      </c>
    </row>
    <row r="272">
      <c r="A272" s="5" t="n"/>
      <c r="D272" s="7" t="n"/>
      <c r="E272" s="7" t="n"/>
      <c r="F272" s="7">
        <f>IF(OR(D272="",E272=""),"",D272*E272)</f>
        <v/>
      </c>
      <c r="G272" s="7" t="n"/>
      <c r="H272" s="7">
        <f>IF(OR(F272="",G272=""),"",F272-G272)</f>
        <v/>
      </c>
      <c r="I272" s="7" t="n"/>
      <c r="J272" s="7">
        <f>IF(OR(F272="",I272=""),"",F272*I272)</f>
        <v/>
      </c>
      <c r="K272" s="7">
        <f>IF(OR(G272="",I272=""),"",G272*I272)</f>
        <v/>
      </c>
      <c r="L272" s="7">
        <f>IF(OR(H272="",I272=""),"",H272*I272)</f>
        <v/>
      </c>
      <c r="Q272">
        <f>IF(A272="","",IF(MONTH(A272)&gt;=7,YEAR(A272)&amp;"-"&amp;(YEAR(A272)+1),(YEAR(A272)-1)&amp;"-"&amp;YEAR(A272)))</f>
        <v/>
      </c>
    </row>
    <row r="273">
      <c r="A273" s="5" t="n"/>
      <c r="D273" s="7" t="n"/>
      <c r="E273" s="7" t="n"/>
      <c r="F273" s="7">
        <f>IF(OR(D273="",E273=""),"",D273*E273)</f>
        <v/>
      </c>
      <c r="G273" s="7" t="n"/>
      <c r="H273" s="7">
        <f>IF(OR(F273="",G273=""),"",F273-G273)</f>
        <v/>
      </c>
      <c r="I273" s="7" t="n"/>
      <c r="J273" s="7">
        <f>IF(OR(F273="",I273=""),"",F273*I273)</f>
        <v/>
      </c>
      <c r="K273" s="7">
        <f>IF(OR(G273="",I273=""),"",G273*I273)</f>
        <v/>
      </c>
      <c r="L273" s="7">
        <f>IF(OR(H273="",I273=""),"",H273*I273)</f>
        <v/>
      </c>
      <c r="Q273">
        <f>IF(A273="","",IF(MONTH(A273)&gt;=7,YEAR(A273)&amp;"-"&amp;(YEAR(A273)+1),(YEAR(A273)-1)&amp;"-"&amp;YEAR(A273)))</f>
        <v/>
      </c>
    </row>
    <row r="274">
      <c r="A274" s="5" t="n"/>
      <c r="D274" s="7" t="n"/>
      <c r="E274" s="7" t="n"/>
      <c r="F274" s="7">
        <f>IF(OR(D274="",E274=""),"",D274*E274)</f>
        <v/>
      </c>
      <c r="G274" s="7" t="n"/>
      <c r="H274" s="7">
        <f>IF(OR(F274="",G274=""),"",F274-G274)</f>
        <v/>
      </c>
      <c r="I274" s="7" t="n"/>
      <c r="J274" s="7">
        <f>IF(OR(F274="",I274=""),"",F274*I274)</f>
        <v/>
      </c>
      <c r="K274" s="7">
        <f>IF(OR(G274="",I274=""),"",G274*I274)</f>
        <v/>
      </c>
      <c r="L274" s="7">
        <f>IF(OR(H274="",I274=""),"",H274*I274)</f>
        <v/>
      </c>
      <c r="Q274">
        <f>IF(A274="","",IF(MONTH(A274)&gt;=7,YEAR(A274)&amp;"-"&amp;(YEAR(A274)+1),(YEAR(A274)-1)&amp;"-"&amp;YEAR(A274)))</f>
        <v/>
      </c>
    </row>
    <row r="275">
      <c r="A275" s="5" t="n"/>
      <c r="D275" s="7" t="n"/>
      <c r="E275" s="7" t="n"/>
      <c r="F275" s="7">
        <f>IF(OR(D275="",E275=""),"",D275*E275)</f>
        <v/>
      </c>
      <c r="G275" s="7" t="n"/>
      <c r="H275" s="7">
        <f>IF(OR(F275="",G275=""),"",F275-G275)</f>
        <v/>
      </c>
      <c r="I275" s="7" t="n"/>
      <c r="J275" s="7">
        <f>IF(OR(F275="",I275=""),"",F275*I275)</f>
        <v/>
      </c>
      <c r="K275" s="7">
        <f>IF(OR(G275="",I275=""),"",G275*I275)</f>
        <v/>
      </c>
      <c r="L275" s="7">
        <f>IF(OR(H275="",I275=""),"",H275*I275)</f>
        <v/>
      </c>
      <c r="Q275">
        <f>IF(A275="","",IF(MONTH(A275)&gt;=7,YEAR(A275)&amp;"-"&amp;(YEAR(A275)+1),(YEAR(A275)-1)&amp;"-"&amp;YEAR(A275)))</f>
        <v/>
      </c>
    </row>
    <row r="276">
      <c r="A276" s="5" t="n"/>
      <c r="D276" s="7" t="n"/>
      <c r="E276" s="7" t="n"/>
      <c r="F276" s="7">
        <f>IF(OR(D276="",E276=""),"",D276*E276)</f>
        <v/>
      </c>
      <c r="G276" s="7" t="n"/>
      <c r="H276" s="7">
        <f>IF(OR(F276="",G276=""),"",F276-G276)</f>
        <v/>
      </c>
      <c r="I276" s="7" t="n"/>
      <c r="J276" s="7">
        <f>IF(OR(F276="",I276=""),"",F276*I276)</f>
        <v/>
      </c>
      <c r="K276" s="7">
        <f>IF(OR(G276="",I276=""),"",G276*I276)</f>
        <v/>
      </c>
      <c r="L276" s="7">
        <f>IF(OR(H276="",I276=""),"",H276*I276)</f>
        <v/>
      </c>
      <c r="Q276">
        <f>IF(A276="","",IF(MONTH(A276)&gt;=7,YEAR(A276)&amp;"-"&amp;(YEAR(A276)+1),(YEAR(A276)-1)&amp;"-"&amp;YEAR(A276)))</f>
        <v/>
      </c>
    </row>
    <row r="277">
      <c r="A277" s="5" t="n"/>
      <c r="D277" s="7" t="n"/>
      <c r="E277" s="7" t="n"/>
      <c r="F277" s="7">
        <f>IF(OR(D277="",E277=""),"",D277*E277)</f>
        <v/>
      </c>
      <c r="G277" s="7" t="n"/>
      <c r="H277" s="7">
        <f>IF(OR(F277="",G277=""),"",F277-G277)</f>
        <v/>
      </c>
      <c r="I277" s="7" t="n"/>
      <c r="J277" s="7">
        <f>IF(OR(F277="",I277=""),"",F277*I277)</f>
        <v/>
      </c>
      <c r="K277" s="7">
        <f>IF(OR(G277="",I277=""),"",G277*I277)</f>
        <v/>
      </c>
      <c r="L277" s="7">
        <f>IF(OR(H277="",I277=""),"",H277*I277)</f>
        <v/>
      </c>
      <c r="Q277">
        <f>IF(A277="","",IF(MONTH(A277)&gt;=7,YEAR(A277)&amp;"-"&amp;(YEAR(A277)+1),(YEAR(A277)-1)&amp;"-"&amp;YEAR(A277)))</f>
        <v/>
      </c>
    </row>
    <row r="278">
      <c r="A278" s="5" t="n"/>
      <c r="D278" s="7" t="n"/>
      <c r="E278" s="7" t="n"/>
      <c r="F278" s="7">
        <f>IF(OR(D278="",E278=""),"",D278*E278)</f>
        <v/>
      </c>
      <c r="G278" s="7" t="n"/>
      <c r="H278" s="7">
        <f>IF(OR(F278="",G278=""),"",F278-G278)</f>
        <v/>
      </c>
      <c r="I278" s="7" t="n"/>
      <c r="J278" s="7">
        <f>IF(OR(F278="",I278=""),"",F278*I278)</f>
        <v/>
      </c>
      <c r="K278" s="7">
        <f>IF(OR(G278="",I278=""),"",G278*I278)</f>
        <v/>
      </c>
      <c r="L278" s="7">
        <f>IF(OR(H278="",I278=""),"",H278*I278)</f>
        <v/>
      </c>
      <c r="Q278">
        <f>IF(A278="","",IF(MONTH(A278)&gt;=7,YEAR(A278)&amp;"-"&amp;(YEAR(A278)+1),(YEAR(A278)-1)&amp;"-"&amp;YEAR(A278)))</f>
        <v/>
      </c>
    </row>
    <row r="279">
      <c r="A279" s="5" t="n"/>
      <c r="D279" s="7" t="n"/>
      <c r="E279" s="7" t="n"/>
      <c r="F279" s="7">
        <f>IF(OR(D279="",E279=""),"",D279*E279)</f>
        <v/>
      </c>
      <c r="G279" s="7" t="n"/>
      <c r="H279" s="7">
        <f>IF(OR(F279="",G279=""),"",F279-G279)</f>
        <v/>
      </c>
      <c r="I279" s="7" t="n"/>
      <c r="J279" s="7">
        <f>IF(OR(F279="",I279=""),"",F279*I279)</f>
        <v/>
      </c>
      <c r="K279" s="7">
        <f>IF(OR(G279="",I279=""),"",G279*I279)</f>
        <v/>
      </c>
      <c r="L279" s="7">
        <f>IF(OR(H279="",I279=""),"",H279*I279)</f>
        <v/>
      </c>
      <c r="Q279">
        <f>IF(A279="","",IF(MONTH(A279)&gt;=7,YEAR(A279)&amp;"-"&amp;(YEAR(A279)+1),(YEAR(A279)-1)&amp;"-"&amp;YEAR(A279)))</f>
        <v/>
      </c>
    </row>
    <row r="280">
      <c r="A280" s="5" t="n"/>
      <c r="D280" s="7" t="n"/>
      <c r="E280" s="7" t="n"/>
      <c r="F280" s="7">
        <f>IF(OR(D280="",E280=""),"",D280*E280)</f>
        <v/>
      </c>
      <c r="G280" s="7" t="n"/>
      <c r="H280" s="7">
        <f>IF(OR(F280="",G280=""),"",F280-G280)</f>
        <v/>
      </c>
      <c r="I280" s="7" t="n"/>
      <c r="J280" s="7">
        <f>IF(OR(F280="",I280=""),"",F280*I280)</f>
        <v/>
      </c>
      <c r="K280" s="7">
        <f>IF(OR(G280="",I280=""),"",G280*I280)</f>
        <v/>
      </c>
      <c r="L280" s="7">
        <f>IF(OR(H280="",I280=""),"",H280*I280)</f>
        <v/>
      </c>
      <c r="Q280">
        <f>IF(A280="","",IF(MONTH(A280)&gt;=7,YEAR(A280)&amp;"-"&amp;(YEAR(A280)+1),(YEAR(A280)-1)&amp;"-"&amp;YEAR(A280)))</f>
        <v/>
      </c>
    </row>
    <row r="281">
      <c r="A281" s="5" t="n"/>
      <c r="D281" s="7" t="n"/>
      <c r="E281" s="7" t="n"/>
      <c r="F281" s="7">
        <f>IF(OR(D281="",E281=""),"",D281*E281)</f>
        <v/>
      </c>
      <c r="G281" s="7" t="n"/>
      <c r="H281" s="7">
        <f>IF(OR(F281="",G281=""),"",F281-G281)</f>
        <v/>
      </c>
      <c r="I281" s="7" t="n"/>
      <c r="J281" s="7">
        <f>IF(OR(F281="",I281=""),"",F281*I281)</f>
        <v/>
      </c>
      <c r="K281" s="7">
        <f>IF(OR(G281="",I281=""),"",G281*I281)</f>
        <v/>
      </c>
      <c r="L281" s="7">
        <f>IF(OR(H281="",I281=""),"",H281*I281)</f>
        <v/>
      </c>
      <c r="Q281">
        <f>IF(A281="","",IF(MONTH(A281)&gt;=7,YEAR(A281)&amp;"-"&amp;(YEAR(A281)+1),(YEAR(A281)-1)&amp;"-"&amp;YEAR(A281)))</f>
        <v/>
      </c>
    </row>
    <row r="282">
      <c r="A282" s="5" t="n"/>
      <c r="D282" s="7" t="n"/>
      <c r="E282" s="7" t="n"/>
      <c r="F282" s="7">
        <f>IF(OR(D282="",E282=""),"",D282*E282)</f>
        <v/>
      </c>
      <c r="G282" s="7" t="n"/>
      <c r="H282" s="7">
        <f>IF(OR(F282="",G282=""),"",F282-G282)</f>
        <v/>
      </c>
      <c r="I282" s="7" t="n"/>
      <c r="J282" s="7">
        <f>IF(OR(F282="",I282=""),"",F282*I282)</f>
        <v/>
      </c>
      <c r="K282" s="7">
        <f>IF(OR(G282="",I282=""),"",G282*I282)</f>
        <v/>
      </c>
      <c r="L282" s="7">
        <f>IF(OR(H282="",I282=""),"",H282*I282)</f>
        <v/>
      </c>
      <c r="Q282">
        <f>IF(A282="","",IF(MONTH(A282)&gt;=7,YEAR(A282)&amp;"-"&amp;(YEAR(A282)+1),(YEAR(A282)-1)&amp;"-"&amp;YEAR(A282)))</f>
        <v/>
      </c>
    </row>
    <row r="283">
      <c r="A283" s="5" t="n"/>
      <c r="D283" s="7" t="n"/>
      <c r="E283" s="7" t="n"/>
      <c r="F283" s="7">
        <f>IF(OR(D283="",E283=""),"",D283*E283)</f>
        <v/>
      </c>
      <c r="G283" s="7" t="n"/>
      <c r="H283" s="7">
        <f>IF(OR(F283="",G283=""),"",F283-G283)</f>
        <v/>
      </c>
      <c r="I283" s="7" t="n"/>
      <c r="J283" s="7">
        <f>IF(OR(F283="",I283=""),"",F283*I283)</f>
        <v/>
      </c>
      <c r="K283" s="7">
        <f>IF(OR(G283="",I283=""),"",G283*I283)</f>
        <v/>
      </c>
      <c r="L283" s="7">
        <f>IF(OR(H283="",I283=""),"",H283*I283)</f>
        <v/>
      </c>
      <c r="Q283">
        <f>IF(A283="","",IF(MONTH(A283)&gt;=7,YEAR(A283)&amp;"-"&amp;(YEAR(A283)+1),(YEAR(A283)-1)&amp;"-"&amp;YEAR(A283)))</f>
        <v/>
      </c>
    </row>
    <row r="284">
      <c r="A284" s="5" t="n"/>
      <c r="D284" s="7" t="n"/>
      <c r="E284" s="7" t="n"/>
      <c r="F284" s="7">
        <f>IF(OR(D284="",E284=""),"",D284*E284)</f>
        <v/>
      </c>
      <c r="G284" s="7" t="n"/>
      <c r="H284" s="7">
        <f>IF(OR(F284="",G284=""),"",F284-G284)</f>
        <v/>
      </c>
      <c r="I284" s="7" t="n"/>
      <c r="J284" s="7">
        <f>IF(OR(F284="",I284=""),"",F284*I284)</f>
        <v/>
      </c>
      <c r="K284" s="7">
        <f>IF(OR(G284="",I284=""),"",G284*I284)</f>
        <v/>
      </c>
      <c r="L284" s="7">
        <f>IF(OR(H284="",I284=""),"",H284*I284)</f>
        <v/>
      </c>
      <c r="Q284">
        <f>IF(A284="","",IF(MONTH(A284)&gt;=7,YEAR(A284)&amp;"-"&amp;(YEAR(A284)+1),(YEAR(A284)-1)&amp;"-"&amp;YEAR(A284)))</f>
        <v/>
      </c>
    </row>
    <row r="285">
      <c r="A285" s="5" t="n"/>
      <c r="D285" s="7" t="n"/>
      <c r="E285" s="7" t="n"/>
      <c r="F285" s="7">
        <f>IF(OR(D285="",E285=""),"",D285*E285)</f>
        <v/>
      </c>
      <c r="G285" s="7" t="n"/>
      <c r="H285" s="7">
        <f>IF(OR(F285="",G285=""),"",F285-G285)</f>
        <v/>
      </c>
      <c r="I285" s="7" t="n"/>
      <c r="J285" s="7">
        <f>IF(OR(F285="",I285=""),"",F285*I285)</f>
        <v/>
      </c>
      <c r="K285" s="7">
        <f>IF(OR(G285="",I285=""),"",G285*I285)</f>
        <v/>
      </c>
      <c r="L285" s="7">
        <f>IF(OR(H285="",I285=""),"",H285*I285)</f>
        <v/>
      </c>
      <c r="Q285">
        <f>IF(A285="","",IF(MONTH(A285)&gt;=7,YEAR(A285)&amp;"-"&amp;(YEAR(A285)+1),(YEAR(A285)-1)&amp;"-"&amp;YEAR(A285)))</f>
        <v/>
      </c>
    </row>
    <row r="286">
      <c r="A286" s="5" t="n"/>
      <c r="D286" s="7" t="n"/>
      <c r="E286" s="7" t="n"/>
      <c r="F286" s="7">
        <f>IF(OR(D286="",E286=""),"",D286*E286)</f>
        <v/>
      </c>
      <c r="G286" s="7" t="n"/>
      <c r="H286" s="7">
        <f>IF(OR(F286="",G286=""),"",F286-G286)</f>
        <v/>
      </c>
      <c r="I286" s="7" t="n"/>
      <c r="J286" s="7">
        <f>IF(OR(F286="",I286=""),"",F286*I286)</f>
        <v/>
      </c>
      <c r="K286" s="7">
        <f>IF(OR(G286="",I286=""),"",G286*I286)</f>
        <v/>
      </c>
      <c r="L286" s="7">
        <f>IF(OR(H286="",I286=""),"",H286*I286)</f>
        <v/>
      </c>
      <c r="Q286">
        <f>IF(A286="","",IF(MONTH(A286)&gt;=7,YEAR(A286)&amp;"-"&amp;(YEAR(A286)+1),(YEAR(A286)-1)&amp;"-"&amp;YEAR(A286)))</f>
        <v/>
      </c>
    </row>
    <row r="287">
      <c r="A287" s="5" t="n"/>
      <c r="D287" s="7" t="n"/>
      <c r="E287" s="7" t="n"/>
      <c r="F287" s="7">
        <f>IF(OR(D287="",E287=""),"",D287*E287)</f>
        <v/>
      </c>
      <c r="G287" s="7" t="n"/>
      <c r="H287" s="7">
        <f>IF(OR(F287="",G287=""),"",F287-G287)</f>
        <v/>
      </c>
      <c r="I287" s="7" t="n"/>
      <c r="J287" s="7">
        <f>IF(OR(F287="",I287=""),"",F287*I287)</f>
        <v/>
      </c>
      <c r="K287" s="7">
        <f>IF(OR(G287="",I287=""),"",G287*I287)</f>
        <v/>
      </c>
      <c r="L287" s="7">
        <f>IF(OR(H287="",I287=""),"",H287*I287)</f>
        <v/>
      </c>
      <c r="Q287">
        <f>IF(A287="","",IF(MONTH(A287)&gt;=7,YEAR(A287)&amp;"-"&amp;(YEAR(A287)+1),(YEAR(A287)-1)&amp;"-"&amp;YEAR(A287)))</f>
        <v/>
      </c>
    </row>
    <row r="288">
      <c r="A288" s="5" t="n"/>
      <c r="D288" s="7" t="n"/>
      <c r="E288" s="7" t="n"/>
      <c r="F288" s="7">
        <f>IF(OR(D288="",E288=""),"",D288*E288)</f>
        <v/>
      </c>
      <c r="G288" s="7" t="n"/>
      <c r="H288" s="7">
        <f>IF(OR(F288="",G288=""),"",F288-G288)</f>
        <v/>
      </c>
      <c r="I288" s="7" t="n"/>
      <c r="J288" s="7">
        <f>IF(OR(F288="",I288=""),"",F288*I288)</f>
        <v/>
      </c>
      <c r="K288" s="7">
        <f>IF(OR(G288="",I288=""),"",G288*I288)</f>
        <v/>
      </c>
      <c r="L288" s="7">
        <f>IF(OR(H288="",I288=""),"",H288*I288)</f>
        <v/>
      </c>
      <c r="Q288">
        <f>IF(A288="","",IF(MONTH(A288)&gt;=7,YEAR(A288)&amp;"-"&amp;(YEAR(A288)+1),(YEAR(A288)-1)&amp;"-"&amp;YEAR(A288)))</f>
        <v/>
      </c>
    </row>
    <row r="289">
      <c r="A289" s="5" t="n"/>
      <c r="D289" s="7" t="n"/>
      <c r="E289" s="7" t="n"/>
      <c r="F289" s="7">
        <f>IF(OR(D289="",E289=""),"",D289*E289)</f>
        <v/>
      </c>
      <c r="G289" s="7" t="n"/>
      <c r="H289" s="7">
        <f>IF(OR(F289="",G289=""),"",F289-G289)</f>
        <v/>
      </c>
      <c r="I289" s="7" t="n"/>
      <c r="J289" s="7">
        <f>IF(OR(F289="",I289=""),"",F289*I289)</f>
        <v/>
      </c>
      <c r="K289" s="7">
        <f>IF(OR(G289="",I289=""),"",G289*I289)</f>
        <v/>
      </c>
      <c r="L289" s="7">
        <f>IF(OR(H289="",I289=""),"",H289*I289)</f>
        <v/>
      </c>
      <c r="Q289">
        <f>IF(A289="","",IF(MONTH(A289)&gt;=7,YEAR(A289)&amp;"-"&amp;(YEAR(A289)+1),(YEAR(A289)-1)&amp;"-"&amp;YEAR(A289)))</f>
        <v/>
      </c>
    </row>
    <row r="290">
      <c r="A290" s="5" t="n"/>
      <c r="D290" s="7" t="n"/>
      <c r="E290" s="7" t="n"/>
      <c r="F290" s="7">
        <f>IF(OR(D290="",E290=""),"",D290*E290)</f>
        <v/>
      </c>
      <c r="G290" s="7" t="n"/>
      <c r="H290" s="7">
        <f>IF(OR(F290="",G290=""),"",F290-G290)</f>
        <v/>
      </c>
      <c r="I290" s="7" t="n"/>
      <c r="J290" s="7">
        <f>IF(OR(F290="",I290=""),"",F290*I290)</f>
        <v/>
      </c>
      <c r="K290" s="7">
        <f>IF(OR(G290="",I290=""),"",G290*I290)</f>
        <v/>
      </c>
      <c r="L290" s="7">
        <f>IF(OR(H290="",I290=""),"",H290*I290)</f>
        <v/>
      </c>
      <c r="Q290">
        <f>IF(A290="","",IF(MONTH(A290)&gt;=7,YEAR(A290)&amp;"-"&amp;(YEAR(A290)+1),(YEAR(A290)-1)&amp;"-"&amp;YEAR(A290)))</f>
        <v/>
      </c>
    </row>
    <row r="291">
      <c r="A291" s="5" t="n"/>
      <c r="D291" s="7" t="n"/>
      <c r="E291" s="7" t="n"/>
      <c r="F291" s="7">
        <f>IF(OR(D291="",E291=""),"",D291*E291)</f>
        <v/>
      </c>
      <c r="G291" s="7" t="n"/>
      <c r="H291" s="7">
        <f>IF(OR(F291="",G291=""),"",F291-G291)</f>
        <v/>
      </c>
      <c r="I291" s="7" t="n"/>
      <c r="J291" s="7">
        <f>IF(OR(F291="",I291=""),"",F291*I291)</f>
        <v/>
      </c>
      <c r="K291" s="7">
        <f>IF(OR(G291="",I291=""),"",G291*I291)</f>
        <v/>
      </c>
      <c r="L291" s="7">
        <f>IF(OR(H291="",I291=""),"",H291*I291)</f>
        <v/>
      </c>
      <c r="Q291">
        <f>IF(A291="","",IF(MONTH(A291)&gt;=7,YEAR(A291)&amp;"-"&amp;(YEAR(A291)+1),(YEAR(A291)-1)&amp;"-"&amp;YEAR(A291)))</f>
        <v/>
      </c>
    </row>
    <row r="292">
      <c r="A292" s="5" t="n"/>
      <c r="D292" s="7" t="n"/>
      <c r="E292" s="7" t="n"/>
      <c r="F292" s="7">
        <f>IF(OR(D292="",E292=""),"",D292*E292)</f>
        <v/>
      </c>
      <c r="G292" s="7" t="n"/>
      <c r="H292" s="7">
        <f>IF(OR(F292="",G292=""),"",F292-G292)</f>
        <v/>
      </c>
      <c r="I292" s="7" t="n"/>
      <c r="J292" s="7">
        <f>IF(OR(F292="",I292=""),"",F292*I292)</f>
        <v/>
      </c>
      <c r="K292" s="7">
        <f>IF(OR(G292="",I292=""),"",G292*I292)</f>
        <v/>
      </c>
      <c r="L292" s="7">
        <f>IF(OR(H292="",I292=""),"",H292*I292)</f>
        <v/>
      </c>
      <c r="Q292">
        <f>IF(A292="","",IF(MONTH(A292)&gt;=7,YEAR(A292)&amp;"-"&amp;(YEAR(A292)+1),(YEAR(A292)-1)&amp;"-"&amp;YEAR(A292)))</f>
        <v/>
      </c>
    </row>
    <row r="293">
      <c r="A293" s="5" t="n"/>
      <c r="D293" s="7" t="n"/>
      <c r="E293" s="7" t="n"/>
      <c r="F293" s="7">
        <f>IF(OR(D293="",E293=""),"",D293*E293)</f>
        <v/>
      </c>
      <c r="G293" s="7" t="n"/>
      <c r="H293" s="7">
        <f>IF(OR(F293="",G293=""),"",F293-G293)</f>
        <v/>
      </c>
      <c r="I293" s="7" t="n"/>
      <c r="J293" s="7">
        <f>IF(OR(F293="",I293=""),"",F293*I293)</f>
        <v/>
      </c>
      <c r="K293" s="7">
        <f>IF(OR(G293="",I293=""),"",G293*I293)</f>
        <v/>
      </c>
      <c r="L293" s="7">
        <f>IF(OR(H293="",I293=""),"",H293*I293)</f>
        <v/>
      </c>
      <c r="Q293">
        <f>IF(A293="","",IF(MONTH(A293)&gt;=7,YEAR(A293)&amp;"-"&amp;(YEAR(A293)+1),(YEAR(A293)-1)&amp;"-"&amp;YEAR(A293)))</f>
        <v/>
      </c>
    </row>
    <row r="294">
      <c r="A294" s="5" t="n"/>
      <c r="D294" s="7" t="n"/>
      <c r="E294" s="7" t="n"/>
      <c r="F294" s="7">
        <f>IF(OR(D294="",E294=""),"",D294*E294)</f>
        <v/>
      </c>
      <c r="G294" s="7" t="n"/>
      <c r="H294" s="7">
        <f>IF(OR(F294="",G294=""),"",F294-G294)</f>
        <v/>
      </c>
      <c r="I294" s="7" t="n"/>
      <c r="J294" s="7">
        <f>IF(OR(F294="",I294=""),"",F294*I294)</f>
        <v/>
      </c>
      <c r="K294" s="7">
        <f>IF(OR(G294="",I294=""),"",G294*I294)</f>
        <v/>
      </c>
      <c r="L294" s="7">
        <f>IF(OR(H294="",I294=""),"",H294*I294)</f>
        <v/>
      </c>
      <c r="Q294">
        <f>IF(A294="","",IF(MONTH(A294)&gt;=7,YEAR(A294)&amp;"-"&amp;(YEAR(A294)+1),(YEAR(A294)-1)&amp;"-"&amp;YEAR(A294)))</f>
        <v/>
      </c>
    </row>
    <row r="295">
      <c r="A295" s="5" t="n"/>
      <c r="D295" s="7" t="n"/>
      <c r="E295" s="7" t="n"/>
      <c r="F295" s="7">
        <f>IF(OR(D295="",E295=""),"",D295*E295)</f>
        <v/>
      </c>
      <c r="G295" s="7" t="n"/>
      <c r="H295" s="7">
        <f>IF(OR(F295="",G295=""),"",F295-G295)</f>
        <v/>
      </c>
      <c r="I295" s="7" t="n"/>
      <c r="J295" s="7">
        <f>IF(OR(F295="",I295=""),"",F295*I295)</f>
        <v/>
      </c>
      <c r="K295" s="7">
        <f>IF(OR(G295="",I295=""),"",G295*I295)</f>
        <v/>
      </c>
      <c r="L295" s="7">
        <f>IF(OR(H295="",I295=""),"",H295*I295)</f>
        <v/>
      </c>
      <c r="Q295">
        <f>IF(A295="","",IF(MONTH(A295)&gt;=7,YEAR(A295)&amp;"-"&amp;(YEAR(A295)+1),(YEAR(A295)-1)&amp;"-"&amp;YEAR(A295)))</f>
        <v/>
      </c>
    </row>
    <row r="296">
      <c r="A296" s="5" t="n"/>
      <c r="D296" s="7" t="n"/>
      <c r="E296" s="7" t="n"/>
      <c r="F296" s="7">
        <f>IF(OR(D296="",E296=""),"",D296*E296)</f>
        <v/>
      </c>
      <c r="G296" s="7" t="n"/>
      <c r="H296" s="7">
        <f>IF(OR(F296="",G296=""),"",F296-G296)</f>
        <v/>
      </c>
      <c r="I296" s="7" t="n"/>
      <c r="J296" s="7">
        <f>IF(OR(F296="",I296=""),"",F296*I296)</f>
        <v/>
      </c>
      <c r="K296" s="7">
        <f>IF(OR(G296="",I296=""),"",G296*I296)</f>
        <v/>
      </c>
      <c r="L296" s="7">
        <f>IF(OR(H296="",I296=""),"",H296*I296)</f>
        <v/>
      </c>
      <c r="Q296">
        <f>IF(A296="","",IF(MONTH(A296)&gt;=7,YEAR(A296)&amp;"-"&amp;(YEAR(A296)+1),(YEAR(A296)-1)&amp;"-"&amp;YEAR(A296)))</f>
        <v/>
      </c>
    </row>
    <row r="297">
      <c r="A297" s="5" t="n"/>
      <c r="D297" s="7" t="n"/>
      <c r="E297" s="7" t="n"/>
      <c r="F297" s="7">
        <f>IF(OR(D297="",E297=""),"",D297*E297)</f>
        <v/>
      </c>
      <c r="G297" s="7" t="n"/>
      <c r="H297" s="7">
        <f>IF(OR(F297="",G297=""),"",F297-G297)</f>
        <v/>
      </c>
      <c r="I297" s="7" t="n"/>
      <c r="J297" s="7">
        <f>IF(OR(F297="",I297=""),"",F297*I297)</f>
        <v/>
      </c>
      <c r="K297" s="7">
        <f>IF(OR(G297="",I297=""),"",G297*I297)</f>
        <v/>
      </c>
      <c r="L297" s="7">
        <f>IF(OR(H297="",I297=""),"",H297*I297)</f>
        <v/>
      </c>
      <c r="Q297">
        <f>IF(A297="","",IF(MONTH(A297)&gt;=7,YEAR(A297)&amp;"-"&amp;(YEAR(A297)+1),(YEAR(A297)-1)&amp;"-"&amp;YEAR(A297)))</f>
        <v/>
      </c>
    </row>
    <row r="298">
      <c r="A298" s="5" t="n"/>
      <c r="D298" s="7" t="n"/>
      <c r="E298" s="7" t="n"/>
      <c r="F298" s="7">
        <f>IF(OR(D298="",E298=""),"",D298*E298)</f>
        <v/>
      </c>
      <c r="G298" s="7" t="n"/>
      <c r="H298" s="7">
        <f>IF(OR(F298="",G298=""),"",F298-G298)</f>
        <v/>
      </c>
      <c r="I298" s="7" t="n"/>
      <c r="J298" s="7">
        <f>IF(OR(F298="",I298=""),"",F298*I298)</f>
        <v/>
      </c>
      <c r="K298" s="7">
        <f>IF(OR(G298="",I298=""),"",G298*I298)</f>
        <v/>
      </c>
      <c r="L298" s="7">
        <f>IF(OR(H298="",I298=""),"",H298*I298)</f>
        <v/>
      </c>
      <c r="Q298">
        <f>IF(A298="","",IF(MONTH(A298)&gt;=7,YEAR(A298)&amp;"-"&amp;(YEAR(A298)+1),(YEAR(A298)-1)&amp;"-"&amp;YEAR(A298)))</f>
        <v/>
      </c>
    </row>
    <row r="299">
      <c r="A299" s="5" t="n"/>
      <c r="D299" s="7" t="n"/>
      <c r="E299" s="7" t="n"/>
      <c r="F299" s="7">
        <f>IF(OR(D299="",E299=""),"",D299*E299)</f>
        <v/>
      </c>
      <c r="G299" s="7" t="n"/>
      <c r="H299" s="7">
        <f>IF(OR(F299="",G299=""),"",F299-G299)</f>
        <v/>
      </c>
      <c r="I299" s="7" t="n"/>
      <c r="J299" s="7">
        <f>IF(OR(F299="",I299=""),"",F299*I299)</f>
        <v/>
      </c>
      <c r="K299" s="7">
        <f>IF(OR(G299="",I299=""),"",G299*I299)</f>
        <v/>
      </c>
      <c r="L299" s="7">
        <f>IF(OR(H299="",I299=""),"",H299*I299)</f>
        <v/>
      </c>
      <c r="Q299">
        <f>IF(A299="","",IF(MONTH(A299)&gt;=7,YEAR(A299)&amp;"-"&amp;(YEAR(A299)+1),(YEAR(A299)-1)&amp;"-"&amp;YEAR(A299)))</f>
        <v/>
      </c>
    </row>
    <row r="300">
      <c r="A300" s="5" t="n"/>
      <c r="D300" s="7" t="n"/>
      <c r="E300" s="7" t="n"/>
      <c r="F300" s="7">
        <f>IF(OR(D300="",E300=""),"",D300*E300)</f>
        <v/>
      </c>
      <c r="G300" s="7" t="n"/>
      <c r="H300" s="7">
        <f>IF(OR(F300="",G300=""),"",F300-G300)</f>
        <v/>
      </c>
      <c r="I300" s="7" t="n"/>
      <c r="J300" s="7">
        <f>IF(OR(F300="",I300=""),"",F300*I300)</f>
        <v/>
      </c>
      <c r="K300" s="7">
        <f>IF(OR(G300="",I300=""),"",G300*I300)</f>
        <v/>
      </c>
      <c r="L300" s="7">
        <f>IF(OR(H300="",I300=""),"",H300*I300)</f>
        <v/>
      </c>
      <c r="Q300">
        <f>IF(A300="","",IF(MONTH(A300)&gt;=7,YEAR(A300)&amp;"-"&amp;(YEAR(A300)+1),(YEAR(A300)-1)&amp;"-"&amp;YEAR(A300)))</f>
        <v/>
      </c>
    </row>
    <row r="301">
      <c r="A301" s="5" t="n"/>
      <c r="D301" s="7" t="n"/>
      <c r="E301" s="7" t="n"/>
      <c r="F301" s="7">
        <f>IF(OR(D301="",E301=""),"",D301*E301)</f>
        <v/>
      </c>
      <c r="G301" s="7" t="n"/>
      <c r="H301" s="7">
        <f>IF(OR(F301="",G301=""),"",F301-G301)</f>
        <v/>
      </c>
      <c r="I301" s="7" t="n"/>
      <c r="J301" s="7">
        <f>IF(OR(F301="",I301=""),"",F301*I301)</f>
        <v/>
      </c>
      <c r="K301" s="7">
        <f>IF(OR(G301="",I301=""),"",G301*I301)</f>
        <v/>
      </c>
      <c r="L301" s="7">
        <f>IF(OR(H301="",I301=""),"",H301*I301)</f>
        <v/>
      </c>
      <c r="Q301">
        <f>IF(A301="","",IF(MONTH(A301)&gt;=7,YEAR(A301)&amp;"-"&amp;(YEAR(A301)+1),(YEAR(A301)-1)&amp;"-"&amp;YEAR(A301)))</f>
        <v/>
      </c>
    </row>
    <row r="302">
      <c r="A302" s="5" t="n"/>
      <c r="D302" s="7" t="n"/>
      <c r="E302" s="7" t="n"/>
      <c r="F302" s="7">
        <f>IF(OR(D302="",E302=""),"",D302*E302)</f>
        <v/>
      </c>
      <c r="G302" s="7" t="n"/>
      <c r="H302" s="7">
        <f>IF(OR(F302="",G302=""),"",F302-G302)</f>
        <v/>
      </c>
      <c r="I302" s="7" t="n"/>
      <c r="J302" s="7">
        <f>IF(OR(F302="",I302=""),"",F302*I302)</f>
        <v/>
      </c>
      <c r="K302" s="7">
        <f>IF(OR(G302="",I302=""),"",G302*I302)</f>
        <v/>
      </c>
      <c r="L302" s="7">
        <f>IF(OR(H302="",I302=""),"",H302*I302)</f>
        <v/>
      </c>
      <c r="Q302">
        <f>IF(A302="","",IF(MONTH(A302)&gt;=7,YEAR(A302)&amp;"-"&amp;(YEAR(A302)+1),(YEAR(A302)-1)&amp;"-"&amp;YEAR(A302)))</f>
        <v/>
      </c>
    </row>
    <row r="303">
      <c r="A303" s="5" t="n"/>
      <c r="D303" s="7" t="n"/>
      <c r="E303" s="7" t="n"/>
      <c r="F303" s="7">
        <f>IF(OR(D303="",E303=""),"",D303*E303)</f>
        <v/>
      </c>
      <c r="G303" s="7" t="n"/>
      <c r="H303" s="7">
        <f>IF(OR(F303="",G303=""),"",F303-G303)</f>
        <v/>
      </c>
      <c r="I303" s="7" t="n"/>
      <c r="J303" s="7">
        <f>IF(OR(F303="",I303=""),"",F303*I303)</f>
        <v/>
      </c>
      <c r="K303" s="7">
        <f>IF(OR(G303="",I303=""),"",G303*I303)</f>
        <v/>
      </c>
      <c r="L303" s="7">
        <f>IF(OR(H303="",I303=""),"",H303*I303)</f>
        <v/>
      </c>
      <c r="Q303">
        <f>IF(A303="","",IF(MONTH(A303)&gt;=7,YEAR(A303)&amp;"-"&amp;(YEAR(A303)+1),(YEAR(A303)-1)&amp;"-"&amp;YEAR(A303)))</f>
        <v/>
      </c>
    </row>
    <row r="304">
      <c r="A304" s="5" t="n"/>
      <c r="D304" s="7" t="n"/>
      <c r="E304" s="7" t="n"/>
      <c r="F304" s="7">
        <f>IF(OR(D304="",E304=""),"",D304*E304)</f>
        <v/>
      </c>
      <c r="G304" s="7" t="n"/>
      <c r="H304" s="7">
        <f>IF(OR(F304="",G304=""),"",F304-G304)</f>
        <v/>
      </c>
      <c r="I304" s="7" t="n"/>
      <c r="J304" s="7">
        <f>IF(OR(F304="",I304=""),"",F304*I304)</f>
        <v/>
      </c>
      <c r="K304" s="7">
        <f>IF(OR(G304="",I304=""),"",G304*I304)</f>
        <v/>
      </c>
      <c r="L304" s="7">
        <f>IF(OR(H304="",I304=""),"",H304*I304)</f>
        <v/>
      </c>
      <c r="Q304">
        <f>IF(A304="","",IF(MONTH(A304)&gt;=7,YEAR(A304)&amp;"-"&amp;(YEAR(A304)+1),(YEAR(A304)-1)&amp;"-"&amp;YEAR(A304)))</f>
        <v/>
      </c>
    </row>
    <row r="305">
      <c r="A305" s="5" t="n"/>
      <c r="D305" s="7" t="n"/>
      <c r="E305" s="7" t="n"/>
      <c r="F305" s="7">
        <f>IF(OR(D305="",E305=""),"",D305*E305)</f>
        <v/>
      </c>
      <c r="G305" s="7" t="n"/>
      <c r="H305" s="7">
        <f>IF(OR(F305="",G305=""),"",F305-G305)</f>
        <v/>
      </c>
      <c r="I305" s="7" t="n"/>
      <c r="J305" s="7">
        <f>IF(OR(F305="",I305=""),"",F305*I305)</f>
        <v/>
      </c>
      <c r="K305" s="7">
        <f>IF(OR(G305="",I305=""),"",G305*I305)</f>
        <v/>
      </c>
      <c r="L305" s="7">
        <f>IF(OR(H305="",I305=""),"",H305*I305)</f>
        <v/>
      </c>
      <c r="Q305">
        <f>IF(A305="","",IF(MONTH(A305)&gt;=7,YEAR(A305)&amp;"-"&amp;(YEAR(A305)+1),(YEAR(A305)-1)&amp;"-"&amp;YEAR(A305)))</f>
        <v/>
      </c>
    </row>
    <row r="306">
      <c r="A306" s="5" t="n"/>
      <c r="D306" s="7" t="n"/>
      <c r="E306" s="7" t="n"/>
      <c r="F306" s="7">
        <f>IF(OR(D306="",E306=""),"",D306*E306)</f>
        <v/>
      </c>
      <c r="G306" s="7" t="n"/>
      <c r="H306" s="7">
        <f>IF(OR(F306="",G306=""),"",F306-G306)</f>
        <v/>
      </c>
      <c r="I306" s="7" t="n"/>
      <c r="J306" s="7">
        <f>IF(OR(F306="",I306=""),"",F306*I306)</f>
        <v/>
      </c>
      <c r="K306" s="7">
        <f>IF(OR(G306="",I306=""),"",G306*I306)</f>
        <v/>
      </c>
      <c r="L306" s="7">
        <f>IF(OR(H306="",I306=""),"",H306*I306)</f>
        <v/>
      </c>
      <c r="Q306">
        <f>IF(A306="","",IF(MONTH(A306)&gt;=7,YEAR(A306)&amp;"-"&amp;(YEAR(A306)+1),(YEAR(A306)-1)&amp;"-"&amp;YEAR(A306)))</f>
        <v/>
      </c>
    </row>
    <row r="307">
      <c r="A307" s="5" t="n"/>
      <c r="D307" s="7" t="n"/>
      <c r="E307" s="7" t="n"/>
      <c r="F307" s="7">
        <f>IF(OR(D307="",E307=""),"",D307*E307)</f>
        <v/>
      </c>
      <c r="G307" s="7" t="n"/>
      <c r="H307" s="7">
        <f>IF(OR(F307="",G307=""),"",F307-G307)</f>
        <v/>
      </c>
      <c r="I307" s="7" t="n"/>
      <c r="J307" s="7">
        <f>IF(OR(F307="",I307=""),"",F307*I307)</f>
        <v/>
      </c>
      <c r="K307" s="7">
        <f>IF(OR(G307="",I307=""),"",G307*I307)</f>
        <v/>
      </c>
      <c r="L307" s="7">
        <f>IF(OR(H307="",I307=""),"",H307*I307)</f>
        <v/>
      </c>
      <c r="Q307">
        <f>IF(A307="","",IF(MONTH(A307)&gt;=7,YEAR(A307)&amp;"-"&amp;(YEAR(A307)+1),(YEAR(A307)-1)&amp;"-"&amp;YEAR(A307)))</f>
        <v/>
      </c>
    </row>
    <row r="308">
      <c r="A308" s="5" t="n"/>
      <c r="D308" s="7" t="n"/>
      <c r="E308" s="7" t="n"/>
      <c r="F308" s="7">
        <f>IF(OR(D308="",E308=""),"",D308*E308)</f>
        <v/>
      </c>
      <c r="G308" s="7" t="n"/>
      <c r="H308" s="7">
        <f>IF(OR(F308="",G308=""),"",F308-G308)</f>
        <v/>
      </c>
      <c r="I308" s="7" t="n"/>
      <c r="J308" s="7">
        <f>IF(OR(F308="",I308=""),"",F308*I308)</f>
        <v/>
      </c>
      <c r="K308" s="7">
        <f>IF(OR(G308="",I308=""),"",G308*I308)</f>
        <v/>
      </c>
      <c r="L308" s="7">
        <f>IF(OR(H308="",I308=""),"",H308*I308)</f>
        <v/>
      </c>
      <c r="Q308">
        <f>IF(A308="","",IF(MONTH(A308)&gt;=7,YEAR(A308)&amp;"-"&amp;(YEAR(A308)+1),(YEAR(A308)-1)&amp;"-"&amp;YEAR(A308)))</f>
        <v/>
      </c>
    </row>
    <row r="309">
      <c r="A309" s="5" t="n"/>
      <c r="D309" s="7" t="n"/>
      <c r="E309" s="7" t="n"/>
      <c r="F309" s="7">
        <f>IF(OR(D309="",E309=""),"",D309*E309)</f>
        <v/>
      </c>
      <c r="G309" s="7" t="n"/>
      <c r="H309" s="7">
        <f>IF(OR(F309="",G309=""),"",F309-G309)</f>
        <v/>
      </c>
      <c r="I309" s="7" t="n"/>
      <c r="J309" s="7">
        <f>IF(OR(F309="",I309=""),"",F309*I309)</f>
        <v/>
      </c>
      <c r="K309" s="7">
        <f>IF(OR(G309="",I309=""),"",G309*I309)</f>
        <v/>
      </c>
      <c r="L309" s="7">
        <f>IF(OR(H309="",I309=""),"",H309*I309)</f>
        <v/>
      </c>
      <c r="Q309">
        <f>IF(A309="","",IF(MONTH(A309)&gt;=7,YEAR(A309)&amp;"-"&amp;(YEAR(A309)+1),(YEAR(A309)-1)&amp;"-"&amp;YEAR(A309)))</f>
        <v/>
      </c>
    </row>
    <row r="310">
      <c r="A310" s="5" t="n"/>
      <c r="D310" s="7" t="n"/>
      <c r="E310" s="7" t="n"/>
      <c r="F310" s="7">
        <f>IF(OR(D310="",E310=""),"",D310*E310)</f>
        <v/>
      </c>
      <c r="G310" s="7" t="n"/>
      <c r="H310" s="7">
        <f>IF(OR(F310="",G310=""),"",F310-G310)</f>
        <v/>
      </c>
      <c r="I310" s="7" t="n"/>
      <c r="J310" s="7">
        <f>IF(OR(F310="",I310=""),"",F310*I310)</f>
        <v/>
      </c>
      <c r="K310" s="7">
        <f>IF(OR(G310="",I310=""),"",G310*I310)</f>
        <v/>
      </c>
      <c r="L310" s="7">
        <f>IF(OR(H310="",I310=""),"",H310*I310)</f>
        <v/>
      </c>
      <c r="Q310">
        <f>IF(A310="","",IF(MONTH(A310)&gt;=7,YEAR(A310)&amp;"-"&amp;(YEAR(A310)+1),(YEAR(A310)-1)&amp;"-"&amp;YEAR(A310)))</f>
        <v/>
      </c>
    </row>
    <row r="311">
      <c r="A311" s="5" t="n"/>
      <c r="D311" s="7" t="n"/>
      <c r="E311" s="7" t="n"/>
      <c r="F311" s="7">
        <f>IF(OR(D311="",E311=""),"",D311*E311)</f>
        <v/>
      </c>
      <c r="G311" s="7" t="n"/>
      <c r="H311" s="7">
        <f>IF(OR(F311="",G311=""),"",F311-G311)</f>
        <v/>
      </c>
      <c r="I311" s="7" t="n"/>
      <c r="J311" s="7">
        <f>IF(OR(F311="",I311=""),"",F311*I311)</f>
        <v/>
      </c>
      <c r="K311" s="7">
        <f>IF(OR(G311="",I311=""),"",G311*I311)</f>
        <v/>
      </c>
      <c r="L311" s="7">
        <f>IF(OR(H311="",I311=""),"",H311*I311)</f>
        <v/>
      </c>
      <c r="Q311">
        <f>IF(A311="","",IF(MONTH(A311)&gt;=7,YEAR(A311)&amp;"-"&amp;(YEAR(A311)+1),(YEAR(A311)-1)&amp;"-"&amp;YEAR(A311)))</f>
        <v/>
      </c>
    </row>
    <row r="312">
      <c r="A312" s="5" t="n"/>
      <c r="D312" s="7" t="n"/>
      <c r="E312" s="7" t="n"/>
      <c r="F312" s="7">
        <f>IF(OR(D312="",E312=""),"",D312*E312)</f>
        <v/>
      </c>
      <c r="G312" s="7" t="n"/>
      <c r="H312" s="7">
        <f>IF(OR(F312="",G312=""),"",F312-G312)</f>
        <v/>
      </c>
      <c r="I312" s="7" t="n"/>
      <c r="J312" s="7">
        <f>IF(OR(F312="",I312=""),"",F312*I312)</f>
        <v/>
      </c>
      <c r="K312" s="7">
        <f>IF(OR(G312="",I312=""),"",G312*I312)</f>
        <v/>
      </c>
      <c r="L312" s="7">
        <f>IF(OR(H312="",I312=""),"",H312*I312)</f>
        <v/>
      </c>
      <c r="Q312">
        <f>IF(A312="","",IF(MONTH(A312)&gt;=7,YEAR(A312)&amp;"-"&amp;(YEAR(A312)+1),(YEAR(A312)-1)&amp;"-"&amp;YEAR(A312)))</f>
        <v/>
      </c>
    </row>
    <row r="313">
      <c r="A313" s="5" t="n"/>
      <c r="D313" s="7" t="n"/>
      <c r="E313" s="7" t="n"/>
      <c r="F313" s="7">
        <f>IF(OR(D313="",E313=""),"",D313*E313)</f>
        <v/>
      </c>
      <c r="G313" s="7" t="n"/>
      <c r="H313" s="7">
        <f>IF(OR(F313="",G313=""),"",F313-G313)</f>
        <v/>
      </c>
      <c r="I313" s="7" t="n"/>
      <c r="J313" s="7">
        <f>IF(OR(F313="",I313=""),"",F313*I313)</f>
        <v/>
      </c>
      <c r="K313" s="7">
        <f>IF(OR(G313="",I313=""),"",G313*I313)</f>
        <v/>
      </c>
      <c r="L313" s="7">
        <f>IF(OR(H313="",I313=""),"",H313*I313)</f>
        <v/>
      </c>
      <c r="Q313">
        <f>IF(A313="","",IF(MONTH(A313)&gt;=7,YEAR(A313)&amp;"-"&amp;(YEAR(A313)+1),(YEAR(A313)-1)&amp;"-"&amp;YEAR(A313)))</f>
        <v/>
      </c>
    </row>
    <row r="314">
      <c r="A314" s="5" t="n"/>
      <c r="D314" s="7" t="n"/>
      <c r="E314" s="7" t="n"/>
      <c r="F314" s="7">
        <f>IF(OR(D314="",E314=""),"",D314*E314)</f>
        <v/>
      </c>
      <c r="G314" s="7" t="n"/>
      <c r="H314" s="7">
        <f>IF(OR(F314="",G314=""),"",F314-G314)</f>
        <v/>
      </c>
      <c r="I314" s="7" t="n"/>
      <c r="J314" s="7">
        <f>IF(OR(F314="",I314=""),"",F314*I314)</f>
        <v/>
      </c>
      <c r="K314" s="7">
        <f>IF(OR(G314="",I314=""),"",G314*I314)</f>
        <v/>
      </c>
      <c r="L314" s="7">
        <f>IF(OR(H314="",I314=""),"",H314*I314)</f>
        <v/>
      </c>
      <c r="Q314">
        <f>IF(A314="","",IF(MONTH(A314)&gt;=7,YEAR(A314)&amp;"-"&amp;(YEAR(A314)+1),(YEAR(A314)-1)&amp;"-"&amp;YEAR(A314)))</f>
        <v/>
      </c>
    </row>
    <row r="315">
      <c r="A315" s="5" t="n"/>
      <c r="D315" s="7" t="n"/>
      <c r="E315" s="7" t="n"/>
      <c r="F315" s="7">
        <f>IF(OR(D315="",E315=""),"",D315*E315)</f>
        <v/>
      </c>
      <c r="G315" s="7" t="n"/>
      <c r="H315" s="7">
        <f>IF(OR(F315="",G315=""),"",F315-G315)</f>
        <v/>
      </c>
      <c r="I315" s="7" t="n"/>
      <c r="J315" s="7">
        <f>IF(OR(F315="",I315=""),"",F315*I315)</f>
        <v/>
      </c>
      <c r="K315" s="7">
        <f>IF(OR(G315="",I315=""),"",G315*I315)</f>
        <v/>
      </c>
      <c r="L315" s="7">
        <f>IF(OR(H315="",I315=""),"",H315*I315)</f>
        <v/>
      </c>
      <c r="Q315">
        <f>IF(A315="","",IF(MONTH(A315)&gt;=7,YEAR(A315)&amp;"-"&amp;(YEAR(A315)+1),(YEAR(A315)-1)&amp;"-"&amp;YEAR(A315)))</f>
        <v/>
      </c>
    </row>
    <row r="316">
      <c r="A316" s="5" t="n"/>
      <c r="D316" s="7" t="n"/>
      <c r="E316" s="7" t="n"/>
      <c r="F316" s="7">
        <f>IF(OR(D316="",E316=""),"",D316*E316)</f>
        <v/>
      </c>
      <c r="G316" s="7" t="n"/>
      <c r="H316" s="7">
        <f>IF(OR(F316="",G316=""),"",F316-G316)</f>
        <v/>
      </c>
      <c r="I316" s="7" t="n"/>
      <c r="J316" s="7">
        <f>IF(OR(F316="",I316=""),"",F316*I316)</f>
        <v/>
      </c>
      <c r="K316" s="7">
        <f>IF(OR(G316="",I316=""),"",G316*I316)</f>
        <v/>
      </c>
      <c r="L316" s="7">
        <f>IF(OR(H316="",I316=""),"",H316*I316)</f>
        <v/>
      </c>
      <c r="Q316">
        <f>IF(A316="","",IF(MONTH(A316)&gt;=7,YEAR(A316)&amp;"-"&amp;(YEAR(A316)+1),(YEAR(A316)-1)&amp;"-"&amp;YEAR(A316)))</f>
        <v/>
      </c>
    </row>
    <row r="317">
      <c r="A317" s="5" t="n"/>
      <c r="D317" s="7" t="n"/>
      <c r="E317" s="7" t="n"/>
      <c r="F317" s="7">
        <f>IF(OR(D317="",E317=""),"",D317*E317)</f>
        <v/>
      </c>
      <c r="G317" s="7" t="n"/>
      <c r="H317" s="7">
        <f>IF(OR(F317="",G317=""),"",F317-G317)</f>
        <v/>
      </c>
      <c r="I317" s="7" t="n"/>
      <c r="J317" s="7">
        <f>IF(OR(F317="",I317=""),"",F317*I317)</f>
        <v/>
      </c>
      <c r="K317" s="7">
        <f>IF(OR(G317="",I317=""),"",G317*I317)</f>
        <v/>
      </c>
      <c r="L317" s="7">
        <f>IF(OR(H317="",I317=""),"",H317*I317)</f>
        <v/>
      </c>
      <c r="Q317">
        <f>IF(A317="","",IF(MONTH(A317)&gt;=7,YEAR(A317)&amp;"-"&amp;(YEAR(A317)+1),(YEAR(A317)-1)&amp;"-"&amp;YEAR(A317)))</f>
        <v/>
      </c>
    </row>
    <row r="318">
      <c r="A318" s="5" t="n"/>
      <c r="D318" s="7" t="n"/>
      <c r="E318" s="7" t="n"/>
      <c r="F318" s="7">
        <f>IF(OR(D318="",E318=""),"",D318*E318)</f>
        <v/>
      </c>
      <c r="G318" s="7" t="n"/>
      <c r="H318" s="7">
        <f>IF(OR(F318="",G318=""),"",F318-G318)</f>
        <v/>
      </c>
      <c r="I318" s="7" t="n"/>
      <c r="J318" s="7">
        <f>IF(OR(F318="",I318=""),"",F318*I318)</f>
        <v/>
      </c>
      <c r="K318" s="7">
        <f>IF(OR(G318="",I318=""),"",G318*I318)</f>
        <v/>
      </c>
      <c r="L318" s="7">
        <f>IF(OR(H318="",I318=""),"",H318*I318)</f>
        <v/>
      </c>
      <c r="Q318">
        <f>IF(A318="","",IF(MONTH(A318)&gt;=7,YEAR(A318)&amp;"-"&amp;(YEAR(A318)+1),(YEAR(A318)-1)&amp;"-"&amp;YEAR(A318)))</f>
        <v/>
      </c>
    </row>
    <row r="319">
      <c r="A319" s="5" t="n"/>
      <c r="D319" s="7" t="n"/>
      <c r="E319" s="7" t="n"/>
      <c r="F319" s="7">
        <f>IF(OR(D319="",E319=""),"",D319*E319)</f>
        <v/>
      </c>
      <c r="G319" s="7" t="n"/>
      <c r="H319" s="7">
        <f>IF(OR(F319="",G319=""),"",F319-G319)</f>
        <v/>
      </c>
      <c r="I319" s="7" t="n"/>
      <c r="J319" s="7">
        <f>IF(OR(F319="",I319=""),"",F319*I319)</f>
        <v/>
      </c>
      <c r="K319" s="7">
        <f>IF(OR(G319="",I319=""),"",G319*I319)</f>
        <v/>
      </c>
      <c r="L319" s="7">
        <f>IF(OR(H319="",I319=""),"",H319*I319)</f>
        <v/>
      </c>
      <c r="Q319">
        <f>IF(A319="","",IF(MONTH(A319)&gt;=7,YEAR(A319)&amp;"-"&amp;(YEAR(A319)+1),(YEAR(A319)-1)&amp;"-"&amp;YEAR(A319)))</f>
        <v/>
      </c>
    </row>
    <row r="320">
      <c r="A320" s="5" t="n"/>
      <c r="D320" s="7" t="n"/>
      <c r="E320" s="7" t="n"/>
      <c r="F320" s="7">
        <f>IF(OR(D320="",E320=""),"",D320*E320)</f>
        <v/>
      </c>
      <c r="G320" s="7" t="n"/>
      <c r="H320" s="7">
        <f>IF(OR(F320="",G320=""),"",F320-G320)</f>
        <v/>
      </c>
      <c r="I320" s="7" t="n"/>
      <c r="J320" s="7">
        <f>IF(OR(F320="",I320=""),"",F320*I320)</f>
        <v/>
      </c>
      <c r="K320" s="7">
        <f>IF(OR(G320="",I320=""),"",G320*I320)</f>
        <v/>
      </c>
      <c r="L320" s="7">
        <f>IF(OR(H320="",I320=""),"",H320*I320)</f>
        <v/>
      </c>
      <c r="Q320">
        <f>IF(A320="","",IF(MONTH(A320)&gt;=7,YEAR(A320)&amp;"-"&amp;(YEAR(A320)+1),(YEAR(A320)-1)&amp;"-"&amp;YEAR(A320)))</f>
        <v/>
      </c>
    </row>
    <row r="321">
      <c r="A321" s="5" t="n"/>
      <c r="D321" s="7" t="n"/>
      <c r="E321" s="7" t="n"/>
      <c r="F321" s="7">
        <f>IF(OR(D321="",E321=""),"",D321*E321)</f>
        <v/>
      </c>
      <c r="G321" s="7" t="n"/>
      <c r="H321" s="7">
        <f>IF(OR(F321="",G321=""),"",F321-G321)</f>
        <v/>
      </c>
      <c r="I321" s="7" t="n"/>
      <c r="J321" s="7">
        <f>IF(OR(F321="",I321=""),"",F321*I321)</f>
        <v/>
      </c>
      <c r="K321" s="7">
        <f>IF(OR(G321="",I321=""),"",G321*I321)</f>
        <v/>
      </c>
      <c r="L321" s="7">
        <f>IF(OR(H321="",I321=""),"",H321*I321)</f>
        <v/>
      </c>
      <c r="Q321">
        <f>IF(A321="","",IF(MONTH(A321)&gt;=7,YEAR(A321)&amp;"-"&amp;(YEAR(A321)+1),(YEAR(A321)-1)&amp;"-"&amp;YEAR(A321)))</f>
        <v/>
      </c>
    </row>
    <row r="322">
      <c r="A322" s="5" t="n"/>
      <c r="D322" s="7" t="n"/>
      <c r="E322" s="7" t="n"/>
      <c r="F322" s="7">
        <f>IF(OR(D322="",E322=""),"",D322*E322)</f>
        <v/>
      </c>
      <c r="G322" s="7" t="n"/>
      <c r="H322" s="7">
        <f>IF(OR(F322="",G322=""),"",F322-G322)</f>
        <v/>
      </c>
      <c r="I322" s="7" t="n"/>
      <c r="J322" s="7">
        <f>IF(OR(F322="",I322=""),"",F322*I322)</f>
        <v/>
      </c>
      <c r="K322" s="7">
        <f>IF(OR(G322="",I322=""),"",G322*I322)</f>
        <v/>
      </c>
      <c r="L322" s="7">
        <f>IF(OR(H322="",I322=""),"",H322*I322)</f>
        <v/>
      </c>
      <c r="Q322">
        <f>IF(A322="","",IF(MONTH(A322)&gt;=7,YEAR(A322)&amp;"-"&amp;(YEAR(A322)+1),(YEAR(A322)-1)&amp;"-"&amp;YEAR(A322)))</f>
        <v/>
      </c>
    </row>
    <row r="323">
      <c r="A323" s="5" t="n"/>
      <c r="D323" s="7" t="n"/>
      <c r="E323" s="7" t="n"/>
      <c r="F323" s="7">
        <f>IF(OR(D323="",E323=""),"",D323*E323)</f>
        <v/>
      </c>
      <c r="G323" s="7" t="n"/>
      <c r="H323" s="7">
        <f>IF(OR(F323="",G323=""),"",F323-G323)</f>
        <v/>
      </c>
      <c r="I323" s="7" t="n"/>
      <c r="J323" s="7">
        <f>IF(OR(F323="",I323=""),"",F323*I323)</f>
        <v/>
      </c>
      <c r="K323" s="7">
        <f>IF(OR(G323="",I323=""),"",G323*I323)</f>
        <v/>
      </c>
      <c r="L323" s="7">
        <f>IF(OR(H323="",I323=""),"",H323*I323)</f>
        <v/>
      </c>
      <c r="Q323">
        <f>IF(A323="","",IF(MONTH(A323)&gt;=7,YEAR(A323)&amp;"-"&amp;(YEAR(A323)+1),(YEAR(A323)-1)&amp;"-"&amp;YEAR(A323)))</f>
        <v/>
      </c>
    </row>
    <row r="324">
      <c r="A324" s="5" t="n"/>
      <c r="D324" s="7" t="n"/>
      <c r="E324" s="7" t="n"/>
      <c r="F324" s="7">
        <f>IF(OR(D324="",E324=""),"",D324*E324)</f>
        <v/>
      </c>
      <c r="G324" s="7" t="n"/>
      <c r="H324" s="7">
        <f>IF(OR(F324="",G324=""),"",F324-G324)</f>
        <v/>
      </c>
      <c r="I324" s="7" t="n"/>
      <c r="J324" s="7">
        <f>IF(OR(F324="",I324=""),"",F324*I324)</f>
        <v/>
      </c>
      <c r="K324" s="7">
        <f>IF(OR(G324="",I324=""),"",G324*I324)</f>
        <v/>
      </c>
      <c r="L324" s="7">
        <f>IF(OR(H324="",I324=""),"",H324*I324)</f>
        <v/>
      </c>
      <c r="Q324">
        <f>IF(A324="","",IF(MONTH(A324)&gt;=7,YEAR(A324)&amp;"-"&amp;(YEAR(A324)+1),(YEAR(A324)-1)&amp;"-"&amp;YEAR(A324)))</f>
        <v/>
      </c>
    </row>
    <row r="325">
      <c r="A325" s="5" t="n"/>
      <c r="D325" s="7" t="n"/>
      <c r="E325" s="7" t="n"/>
      <c r="F325" s="7">
        <f>IF(OR(D325="",E325=""),"",D325*E325)</f>
        <v/>
      </c>
      <c r="G325" s="7" t="n"/>
      <c r="H325" s="7">
        <f>IF(OR(F325="",G325=""),"",F325-G325)</f>
        <v/>
      </c>
      <c r="I325" s="7" t="n"/>
      <c r="J325" s="7">
        <f>IF(OR(F325="",I325=""),"",F325*I325)</f>
        <v/>
      </c>
      <c r="K325" s="7">
        <f>IF(OR(G325="",I325=""),"",G325*I325)</f>
        <v/>
      </c>
      <c r="L325" s="7">
        <f>IF(OR(H325="",I325=""),"",H325*I325)</f>
        <v/>
      </c>
      <c r="Q325">
        <f>IF(A325="","",IF(MONTH(A325)&gt;=7,YEAR(A325)&amp;"-"&amp;(YEAR(A325)+1),(YEAR(A325)-1)&amp;"-"&amp;YEAR(A325)))</f>
        <v/>
      </c>
    </row>
    <row r="326">
      <c r="A326" s="5" t="n"/>
      <c r="D326" s="7" t="n"/>
      <c r="E326" s="7" t="n"/>
      <c r="F326" s="7">
        <f>IF(OR(D326="",E326=""),"",D326*E326)</f>
        <v/>
      </c>
      <c r="G326" s="7" t="n"/>
      <c r="H326" s="7">
        <f>IF(OR(F326="",G326=""),"",F326-G326)</f>
        <v/>
      </c>
      <c r="I326" s="7" t="n"/>
      <c r="J326" s="7">
        <f>IF(OR(F326="",I326=""),"",F326*I326)</f>
        <v/>
      </c>
      <c r="K326" s="7">
        <f>IF(OR(G326="",I326=""),"",G326*I326)</f>
        <v/>
      </c>
      <c r="L326" s="7">
        <f>IF(OR(H326="",I326=""),"",H326*I326)</f>
        <v/>
      </c>
      <c r="Q326">
        <f>IF(A326="","",IF(MONTH(A326)&gt;=7,YEAR(A326)&amp;"-"&amp;(YEAR(A326)+1),(YEAR(A326)-1)&amp;"-"&amp;YEAR(A326)))</f>
        <v/>
      </c>
    </row>
    <row r="327">
      <c r="A327" s="5" t="n"/>
      <c r="D327" s="7" t="n"/>
      <c r="E327" s="7" t="n"/>
      <c r="F327" s="7">
        <f>IF(OR(D327="",E327=""),"",D327*E327)</f>
        <v/>
      </c>
      <c r="G327" s="7" t="n"/>
      <c r="H327" s="7">
        <f>IF(OR(F327="",G327=""),"",F327-G327)</f>
        <v/>
      </c>
      <c r="I327" s="7" t="n"/>
      <c r="J327" s="7">
        <f>IF(OR(F327="",I327=""),"",F327*I327)</f>
        <v/>
      </c>
      <c r="K327" s="7">
        <f>IF(OR(G327="",I327=""),"",G327*I327)</f>
        <v/>
      </c>
      <c r="L327" s="7">
        <f>IF(OR(H327="",I327=""),"",H327*I327)</f>
        <v/>
      </c>
      <c r="Q327">
        <f>IF(A327="","",IF(MONTH(A327)&gt;=7,YEAR(A327)&amp;"-"&amp;(YEAR(A327)+1),(YEAR(A327)-1)&amp;"-"&amp;YEAR(A327)))</f>
        <v/>
      </c>
    </row>
    <row r="328">
      <c r="A328" s="5" t="n"/>
      <c r="D328" s="7" t="n"/>
      <c r="E328" s="7" t="n"/>
      <c r="F328" s="7">
        <f>IF(OR(D328="",E328=""),"",D328*E328)</f>
        <v/>
      </c>
      <c r="G328" s="7" t="n"/>
      <c r="H328" s="7">
        <f>IF(OR(F328="",G328=""),"",F328-G328)</f>
        <v/>
      </c>
      <c r="I328" s="7" t="n"/>
      <c r="J328" s="7">
        <f>IF(OR(F328="",I328=""),"",F328*I328)</f>
        <v/>
      </c>
      <c r="K328" s="7">
        <f>IF(OR(G328="",I328=""),"",G328*I328)</f>
        <v/>
      </c>
      <c r="L328" s="7">
        <f>IF(OR(H328="",I328=""),"",H328*I328)</f>
        <v/>
      </c>
      <c r="Q328">
        <f>IF(A328="","",IF(MONTH(A328)&gt;=7,YEAR(A328)&amp;"-"&amp;(YEAR(A328)+1),(YEAR(A328)-1)&amp;"-"&amp;YEAR(A328)))</f>
        <v/>
      </c>
    </row>
    <row r="329">
      <c r="A329" s="5" t="n"/>
      <c r="D329" s="7" t="n"/>
      <c r="E329" s="7" t="n"/>
      <c r="F329" s="7">
        <f>IF(OR(D329="",E329=""),"",D329*E329)</f>
        <v/>
      </c>
      <c r="G329" s="7" t="n"/>
      <c r="H329" s="7">
        <f>IF(OR(F329="",G329=""),"",F329-G329)</f>
        <v/>
      </c>
      <c r="I329" s="7" t="n"/>
      <c r="J329" s="7">
        <f>IF(OR(F329="",I329=""),"",F329*I329)</f>
        <v/>
      </c>
      <c r="K329" s="7">
        <f>IF(OR(G329="",I329=""),"",G329*I329)</f>
        <v/>
      </c>
      <c r="L329" s="7">
        <f>IF(OR(H329="",I329=""),"",H329*I329)</f>
        <v/>
      </c>
      <c r="Q329">
        <f>IF(A329="","",IF(MONTH(A329)&gt;=7,YEAR(A329)&amp;"-"&amp;(YEAR(A329)+1),(YEAR(A329)-1)&amp;"-"&amp;YEAR(A329)))</f>
        <v/>
      </c>
    </row>
    <row r="330">
      <c r="A330" s="5" t="n"/>
      <c r="D330" s="7" t="n"/>
      <c r="E330" s="7" t="n"/>
      <c r="F330" s="7">
        <f>IF(OR(D330="",E330=""),"",D330*E330)</f>
        <v/>
      </c>
      <c r="G330" s="7" t="n"/>
      <c r="H330" s="7">
        <f>IF(OR(F330="",G330=""),"",F330-G330)</f>
        <v/>
      </c>
      <c r="I330" s="7" t="n"/>
      <c r="J330" s="7">
        <f>IF(OR(F330="",I330=""),"",F330*I330)</f>
        <v/>
      </c>
      <c r="K330" s="7">
        <f>IF(OR(G330="",I330=""),"",G330*I330)</f>
        <v/>
      </c>
      <c r="L330" s="7">
        <f>IF(OR(H330="",I330=""),"",H330*I330)</f>
        <v/>
      </c>
      <c r="Q330">
        <f>IF(A330="","",IF(MONTH(A330)&gt;=7,YEAR(A330)&amp;"-"&amp;(YEAR(A330)+1),(YEAR(A330)-1)&amp;"-"&amp;YEAR(A330)))</f>
        <v/>
      </c>
    </row>
    <row r="331">
      <c r="A331" s="5" t="n"/>
      <c r="D331" s="7" t="n"/>
      <c r="E331" s="7" t="n"/>
      <c r="F331" s="7">
        <f>IF(OR(D331="",E331=""),"",D331*E331)</f>
        <v/>
      </c>
      <c r="G331" s="7" t="n"/>
      <c r="H331" s="7">
        <f>IF(OR(F331="",G331=""),"",F331-G331)</f>
        <v/>
      </c>
      <c r="I331" s="7" t="n"/>
      <c r="J331" s="7">
        <f>IF(OR(F331="",I331=""),"",F331*I331)</f>
        <v/>
      </c>
      <c r="K331" s="7">
        <f>IF(OR(G331="",I331=""),"",G331*I331)</f>
        <v/>
      </c>
      <c r="L331" s="7">
        <f>IF(OR(H331="",I331=""),"",H331*I331)</f>
        <v/>
      </c>
      <c r="Q331">
        <f>IF(A331="","",IF(MONTH(A331)&gt;=7,YEAR(A331)&amp;"-"&amp;(YEAR(A331)+1),(YEAR(A331)-1)&amp;"-"&amp;YEAR(A331)))</f>
        <v/>
      </c>
    </row>
    <row r="332">
      <c r="A332" s="5" t="n"/>
      <c r="D332" s="7" t="n"/>
      <c r="E332" s="7" t="n"/>
      <c r="F332" s="7">
        <f>IF(OR(D332="",E332=""),"",D332*E332)</f>
        <v/>
      </c>
      <c r="G332" s="7" t="n"/>
      <c r="H332" s="7">
        <f>IF(OR(F332="",G332=""),"",F332-G332)</f>
        <v/>
      </c>
      <c r="I332" s="7" t="n"/>
      <c r="J332" s="7">
        <f>IF(OR(F332="",I332=""),"",F332*I332)</f>
        <v/>
      </c>
      <c r="K332" s="7">
        <f>IF(OR(G332="",I332=""),"",G332*I332)</f>
        <v/>
      </c>
      <c r="L332" s="7">
        <f>IF(OR(H332="",I332=""),"",H332*I332)</f>
        <v/>
      </c>
      <c r="Q332">
        <f>IF(A332="","",IF(MONTH(A332)&gt;=7,YEAR(A332)&amp;"-"&amp;(YEAR(A332)+1),(YEAR(A332)-1)&amp;"-"&amp;YEAR(A332)))</f>
        <v/>
      </c>
    </row>
    <row r="333">
      <c r="A333" s="5" t="n"/>
      <c r="D333" s="7" t="n"/>
      <c r="E333" s="7" t="n"/>
      <c r="F333" s="7">
        <f>IF(OR(D333="",E333=""),"",D333*E333)</f>
        <v/>
      </c>
      <c r="G333" s="7" t="n"/>
      <c r="H333" s="7">
        <f>IF(OR(F333="",G333=""),"",F333-G333)</f>
        <v/>
      </c>
      <c r="I333" s="7" t="n"/>
      <c r="J333" s="7">
        <f>IF(OR(F333="",I333=""),"",F333*I333)</f>
        <v/>
      </c>
      <c r="K333" s="7">
        <f>IF(OR(G333="",I333=""),"",G333*I333)</f>
        <v/>
      </c>
      <c r="L333" s="7">
        <f>IF(OR(H333="",I333=""),"",H333*I333)</f>
        <v/>
      </c>
      <c r="Q333">
        <f>IF(A333="","",IF(MONTH(A333)&gt;=7,YEAR(A333)&amp;"-"&amp;(YEAR(A333)+1),(YEAR(A333)-1)&amp;"-"&amp;YEAR(A333)))</f>
        <v/>
      </c>
    </row>
    <row r="334">
      <c r="A334" s="5" t="n"/>
      <c r="D334" s="7" t="n"/>
      <c r="E334" s="7" t="n"/>
      <c r="F334" s="7">
        <f>IF(OR(D334="",E334=""),"",D334*E334)</f>
        <v/>
      </c>
      <c r="G334" s="7" t="n"/>
      <c r="H334" s="7">
        <f>IF(OR(F334="",G334=""),"",F334-G334)</f>
        <v/>
      </c>
      <c r="I334" s="7" t="n"/>
      <c r="J334" s="7">
        <f>IF(OR(F334="",I334=""),"",F334*I334)</f>
        <v/>
      </c>
      <c r="K334" s="7">
        <f>IF(OR(G334="",I334=""),"",G334*I334)</f>
        <v/>
      </c>
      <c r="L334" s="7">
        <f>IF(OR(H334="",I334=""),"",H334*I334)</f>
        <v/>
      </c>
      <c r="Q334">
        <f>IF(A334="","",IF(MONTH(A334)&gt;=7,YEAR(A334)&amp;"-"&amp;(YEAR(A334)+1),(YEAR(A334)-1)&amp;"-"&amp;YEAR(A334)))</f>
        <v/>
      </c>
    </row>
    <row r="335">
      <c r="A335" s="5" t="n"/>
      <c r="D335" s="7" t="n"/>
      <c r="E335" s="7" t="n"/>
      <c r="F335" s="7">
        <f>IF(OR(D335="",E335=""),"",D335*E335)</f>
        <v/>
      </c>
      <c r="G335" s="7" t="n"/>
      <c r="H335" s="7">
        <f>IF(OR(F335="",G335=""),"",F335-G335)</f>
        <v/>
      </c>
      <c r="I335" s="7" t="n"/>
      <c r="J335" s="7">
        <f>IF(OR(F335="",I335=""),"",F335*I335)</f>
        <v/>
      </c>
      <c r="K335" s="7">
        <f>IF(OR(G335="",I335=""),"",G335*I335)</f>
        <v/>
      </c>
      <c r="L335" s="7">
        <f>IF(OR(H335="",I335=""),"",H335*I335)</f>
        <v/>
      </c>
      <c r="Q335">
        <f>IF(A335="","",IF(MONTH(A335)&gt;=7,YEAR(A335)&amp;"-"&amp;(YEAR(A335)+1),(YEAR(A335)-1)&amp;"-"&amp;YEAR(A335)))</f>
        <v/>
      </c>
    </row>
    <row r="336">
      <c r="A336" s="5" t="n"/>
      <c r="D336" s="7" t="n"/>
      <c r="E336" s="7" t="n"/>
      <c r="F336" s="7">
        <f>IF(OR(D336="",E336=""),"",D336*E336)</f>
        <v/>
      </c>
      <c r="G336" s="7" t="n"/>
      <c r="H336" s="7">
        <f>IF(OR(F336="",G336=""),"",F336-G336)</f>
        <v/>
      </c>
      <c r="I336" s="7" t="n"/>
      <c r="J336" s="7">
        <f>IF(OR(F336="",I336=""),"",F336*I336)</f>
        <v/>
      </c>
      <c r="K336" s="7">
        <f>IF(OR(G336="",I336=""),"",G336*I336)</f>
        <v/>
      </c>
      <c r="L336" s="7">
        <f>IF(OR(H336="",I336=""),"",H336*I336)</f>
        <v/>
      </c>
      <c r="Q336">
        <f>IF(A336="","",IF(MONTH(A336)&gt;=7,YEAR(A336)&amp;"-"&amp;(YEAR(A336)+1),(YEAR(A336)-1)&amp;"-"&amp;YEAR(A336)))</f>
        <v/>
      </c>
    </row>
    <row r="337">
      <c r="A337" s="5" t="n"/>
      <c r="D337" s="7" t="n"/>
      <c r="E337" s="7" t="n"/>
      <c r="F337" s="7">
        <f>IF(OR(D337="",E337=""),"",D337*E337)</f>
        <v/>
      </c>
      <c r="G337" s="7" t="n"/>
      <c r="H337" s="7">
        <f>IF(OR(F337="",G337=""),"",F337-G337)</f>
        <v/>
      </c>
      <c r="I337" s="7" t="n"/>
      <c r="J337" s="7">
        <f>IF(OR(F337="",I337=""),"",F337*I337)</f>
        <v/>
      </c>
      <c r="K337" s="7">
        <f>IF(OR(G337="",I337=""),"",G337*I337)</f>
        <v/>
      </c>
      <c r="L337" s="7">
        <f>IF(OR(H337="",I337=""),"",H337*I337)</f>
        <v/>
      </c>
      <c r="Q337">
        <f>IF(A337="","",IF(MONTH(A337)&gt;=7,YEAR(A337)&amp;"-"&amp;(YEAR(A337)+1),(YEAR(A337)-1)&amp;"-"&amp;YEAR(A337)))</f>
        <v/>
      </c>
    </row>
    <row r="338">
      <c r="A338" s="5" t="n"/>
      <c r="D338" s="7" t="n"/>
      <c r="E338" s="7" t="n"/>
      <c r="F338" s="7">
        <f>IF(OR(D338="",E338=""),"",D338*E338)</f>
        <v/>
      </c>
      <c r="G338" s="7" t="n"/>
      <c r="H338" s="7">
        <f>IF(OR(F338="",G338=""),"",F338-G338)</f>
        <v/>
      </c>
      <c r="I338" s="7" t="n"/>
      <c r="J338" s="7">
        <f>IF(OR(F338="",I338=""),"",F338*I338)</f>
        <v/>
      </c>
      <c r="K338" s="7">
        <f>IF(OR(G338="",I338=""),"",G338*I338)</f>
        <v/>
      </c>
      <c r="L338" s="7">
        <f>IF(OR(H338="",I338=""),"",H338*I338)</f>
        <v/>
      </c>
      <c r="Q338">
        <f>IF(A338="","",IF(MONTH(A338)&gt;=7,YEAR(A338)&amp;"-"&amp;(YEAR(A338)+1),(YEAR(A338)-1)&amp;"-"&amp;YEAR(A338)))</f>
        <v/>
      </c>
    </row>
    <row r="339">
      <c r="A339" s="5" t="n"/>
      <c r="D339" s="7" t="n"/>
      <c r="E339" s="7" t="n"/>
      <c r="F339" s="7">
        <f>IF(OR(D339="",E339=""),"",D339*E339)</f>
        <v/>
      </c>
      <c r="G339" s="7" t="n"/>
      <c r="H339" s="7">
        <f>IF(OR(F339="",G339=""),"",F339-G339)</f>
        <v/>
      </c>
      <c r="I339" s="7" t="n"/>
      <c r="J339" s="7">
        <f>IF(OR(F339="",I339=""),"",F339*I339)</f>
        <v/>
      </c>
      <c r="K339" s="7">
        <f>IF(OR(G339="",I339=""),"",G339*I339)</f>
        <v/>
      </c>
      <c r="L339" s="7">
        <f>IF(OR(H339="",I339=""),"",H339*I339)</f>
        <v/>
      </c>
      <c r="Q339">
        <f>IF(A339="","",IF(MONTH(A339)&gt;=7,YEAR(A339)&amp;"-"&amp;(YEAR(A339)+1),(YEAR(A339)-1)&amp;"-"&amp;YEAR(A339)))</f>
        <v/>
      </c>
    </row>
    <row r="340">
      <c r="A340" s="5" t="n"/>
      <c r="D340" s="7" t="n"/>
      <c r="E340" s="7" t="n"/>
      <c r="F340" s="7">
        <f>IF(OR(D340="",E340=""),"",D340*E340)</f>
        <v/>
      </c>
      <c r="G340" s="7" t="n"/>
      <c r="H340" s="7">
        <f>IF(OR(F340="",G340=""),"",F340-G340)</f>
        <v/>
      </c>
      <c r="I340" s="7" t="n"/>
      <c r="J340" s="7">
        <f>IF(OR(F340="",I340=""),"",F340*I340)</f>
        <v/>
      </c>
      <c r="K340" s="7">
        <f>IF(OR(G340="",I340=""),"",G340*I340)</f>
        <v/>
      </c>
      <c r="L340" s="7">
        <f>IF(OR(H340="",I340=""),"",H340*I340)</f>
        <v/>
      </c>
      <c r="Q340">
        <f>IF(A340="","",IF(MONTH(A340)&gt;=7,YEAR(A340)&amp;"-"&amp;(YEAR(A340)+1),(YEAR(A340)-1)&amp;"-"&amp;YEAR(A340)))</f>
        <v/>
      </c>
    </row>
    <row r="341">
      <c r="A341" s="5" t="n"/>
      <c r="D341" s="7" t="n"/>
      <c r="E341" s="7" t="n"/>
      <c r="F341" s="7">
        <f>IF(OR(D341="",E341=""),"",D341*E341)</f>
        <v/>
      </c>
      <c r="G341" s="7" t="n"/>
      <c r="H341" s="7">
        <f>IF(OR(F341="",G341=""),"",F341-G341)</f>
        <v/>
      </c>
      <c r="I341" s="7" t="n"/>
      <c r="J341" s="7">
        <f>IF(OR(F341="",I341=""),"",F341*I341)</f>
        <v/>
      </c>
      <c r="K341" s="7">
        <f>IF(OR(G341="",I341=""),"",G341*I341)</f>
        <v/>
      </c>
      <c r="L341" s="7">
        <f>IF(OR(H341="",I341=""),"",H341*I341)</f>
        <v/>
      </c>
      <c r="Q341">
        <f>IF(A341="","",IF(MONTH(A341)&gt;=7,YEAR(A341)&amp;"-"&amp;(YEAR(A341)+1),(YEAR(A341)-1)&amp;"-"&amp;YEAR(A341)))</f>
        <v/>
      </c>
    </row>
    <row r="342">
      <c r="A342" s="5" t="n"/>
      <c r="D342" s="7" t="n"/>
      <c r="E342" s="7" t="n"/>
      <c r="F342" s="7">
        <f>IF(OR(D342="",E342=""),"",D342*E342)</f>
        <v/>
      </c>
      <c r="G342" s="7" t="n"/>
      <c r="H342" s="7">
        <f>IF(OR(F342="",G342=""),"",F342-G342)</f>
        <v/>
      </c>
      <c r="I342" s="7" t="n"/>
      <c r="J342" s="7">
        <f>IF(OR(F342="",I342=""),"",F342*I342)</f>
        <v/>
      </c>
      <c r="K342" s="7">
        <f>IF(OR(G342="",I342=""),"",G342*I342)</f>
        <v/>
      </c>
      <c r="L342" s="7">
        <f>IF(OR(H342="",I342=""),"",H342*I342)</f>
        <v/>
      </c>
      <c r="Q342">
        <f>IF(A342="","",IF(MONTH(A342)&gt;=7,YEAR(A342)&amp;"-"&amp;(YEAR(A342)+1),(YEAR(A342)-1)&amp;"-"&amp;YEAR(A342)))</f>
        <v/>
      </c>
    </row>
    <row r="343">
      <c r="A343" s="5" t="n"/>
      <c r="D343" s="7" t="n"/>
      <c r="E343" s="7" t="n"/>
      <c r="F343" s="7">
        <f>IF(OR(D343="",E343=""),"",D343*E343)</f>
        <v/>
      </c>
      <c r="G343" s="7" t="n"/>
      <c r="H343" s="7">
        <f>IF(OR(F343="",G343=""),"",F343-G343)</f>
        <v/>
      </c>
      <c r="I343" s="7" t="n"/>
      <c r="J343" s="7">
        <f>IF(OR(F343="",I343=""),"",F343*I343)</f>
        <v/>
      </c>
      <c r="K343" s="7">
        <f>IF(OR(G343="",I343=""),"",G343*I343)</f>
        <v/>
      </c>
      <c r="L343" s="7">
        <f>IF(OR(H343="",I343=""),"",H343*I343)</f>
        <v/>
      </c>
      <c r="Q343">
        <f>IF(A343="","",IF(MONTH(A343)&gt;=7,YEAR(A343)&amp;"-"&amp;(YEAR(A343)+1),(YEAR(A343)-1)&amp;"-"&amp;YEAR(A343)))</f>
        <v/>
      </c>
    </row>
    <row r="344">
      <c r="A344" s="5" t="n"/>
      <c r="D344" s="7" t="n"/>
      <c r="E344" s="7" t="n"/>
      <c r="F344" s="7">
        <f>IF(OR(D344="",E344=""),"",D344*E344)</f>
        <v/>
      </c>
      <c r="G344" s="7" t="n"/>
      <c r="H344" s="7">
        <f>IF(OR(F344="",G344=""),"",F344-G344)</f>
        <v/>
      </c>
      <c r="I344" s="7" t="n"/>
      <c r="J344" s="7">
        <f>IF(OR(F344="",I344=""),"",F344*I344)</f>
        <v/>
      </c>
      <c r="K344" s="7">
        <f>IF(OR(G344="",I344=""),"",G344*I344)</f>
        <v/>
      </c>
      <c r="L344" s="7">
        <f>IF(OR(H344="",I344=""),"",H344*I344)</f>
        <v/>
      </c>
      <c r="Q344">
        <f>IF(A344="","",IF(MONTH(A344)&gt;=7,YEAR(A344)&amp;"-"&amp;(YEAR(A344)+1),(YEAR(A344)-1)&amp;"-"&amp;YEAR(A344)))</f>
        <v/>
      </c>
    </row>
    <row r="345">
      <c r="A345" s="5" t="n"/>
      <c r="D345" s="7" t="n"/>
      <c r="E345" s="7" t="n"/>
      <c r="F345" s="7">
        <f>IF(OR(D345="",E345=""),"",D345*E345)</f>
        <v/>
      </c>
      <c r="G345" s="7" t="n"/>
      <c r="H345" s="7">
        <f>IF(OR(F345="",G345=""),"",F345-G345)</f>
        <v/>
      </c>
      <c r="I345" s="7" t="n"/>
      <c r="J345" s="7">
        <f>IF(OR(F345="",I345=""),"",F345*I345)</f>
        <v/>
      </c>
      <c r="K345" s="7">
        <f>IF(OR(G345="",I345=""),"",G345*I345)</f>
        <v/>
      </c>
      <c r="L345" s="7">
        <f>IF(OR(H345="",I345=""),"",H345*I345)</f>
        <v/>
      </c>
      <c r="Q345">
        <f>IF(A345="","",IF(MONTH(A345)&gt;=7,YEAR(A345)&amp;"-"&amp;(YEAR(A345)+1),(YEAR(A345)-1)&amp;"-"&amp;YEAR(A345)))</f>
        <v/>
      </c>
    </row>
    <row r="346">
      <c r="A346" s="5" t="n"/>
      <c r="D346" s="7" t="n"/>
      <c r="E346" s="7" t="n"/>
      <c r="F346" s="7">
        <f>IF(OR(D346="",E346=""),"",D346*E346)</f>
        <v/>
      </c>
      <c r="G346" s="7" t="n"/>
      <c r="H346" s="7">
        <f>IF(OR(F346="",G346=""),"",F346-G346)</f>
        <v/>
      </c>
      <c r="I346" s="7" t="n"/>
      <c r="J346" s="7">
        <f>IF(OR(F346="",I346=""),"",F346*I346)</f>
        <v/>
      </c>
      <c r="K346" s="7">
        <f>IF(OR(G346="",I346=""),"",G346*I346)</f>
        <v/>
      </c>
      <c r="L346" s="7">
        <f>IF(OR(H346="",I346=""),"",H346*I346)</f>
        <v/>
      </c>
      <c r="Q346">
        <f>IF(A346="","",IF(MONTH(A346)&gt;=7,YEAR(A346)&amp;"-"&amp;(YEAR(A346)+1),(YEAR(A346)-1)&amp;"-"&amp;YEAR(A346)))</f>
        <v/>
      </c>
    </row>
    <row r="347">
      <c r="A347" s="5" t="n"/>
      <c r="D347" s="7" t="n"/>
      <c r="E347" s="7" t="n"/>
      <c r="F347" s="7">
        <f>IF(OR(D347="",E347=""),"",D347*E347)</f>
        <v/>
      </c>
      <c r="G347" s="7" t="n"/>
      <c r="H347" s="7">
        <f>IF(OR(F347="",G347=""),"",F347-G347)</f>
        <v/>
      </c>
      <c r="I347" s="7" t="n"/>
      <c r="J347" s="7">
        <f>IF(OR(F347="",I347=""),"",F347*I347)</f>
        <v/>
      </c>
      <c r="K347" s="7">
        <f>IF(OR(G347="",I347=""),"",G347*I347)</f>
        <v/>
      </c>
      <c r="L347" s="7">
        <f>IF(OR(H347="",I347=""),"",H347*I347)</f>
        <v/>
      </c>
      <c r="Q347">
        <f>IF(A347="","",IF(MONTH(A347)&gt;=7,YEAR(A347)&amp;"-"&amp;(YEAR(A347)+1),(YEAR(A347)-1)&amp;"-"&amp;YEAR(A347)))</f>
        <v/>
      </c>
    </row>
    <row r="348">
      <c r="A348" s="5" t="n"/>
      <c r="D348" s="7" t="n"/>
      <c r="E348" s="7" t="n"/>
      <c r="F348" s="7">
        <f>IF(OR(D348="",E348=""),"",D348*E348)</f>
        <v/>
      </c>
      <c r="G348" s="7" t="n"/>
      <c r="H348" s="7">
        <f>IF(OR(F348="",G348=""),"",F348-G348)</f>
        <v/>
      </c>
      <c r="I348" s="7" t="n"/>
      <c r="J348" s="7">
        <f>IF(OR(F348="",I348=""),"",F348*I348)</f>
        <v/>
      </c>
      <c r="K348" s="7">
        <f>IF(OR(G348="",I348=""),"",G348*I348)</f>
        <v/>
      </c>
      <c r="L348" s="7">
        <f>IF(OR(H348="",I348=""),"",H348*I348)</f>
        <v/>
      </c>
      <c r="Q348">
        <f>IF(A348="","",IF(MONTH(A348)&gt;=7,YEAR(A348)&amp;"-"&amp;(YEAR(A348)+1),(YEAR(A348)-1)&amp;"-"&amp;YEAR(A348)))</f>
        <v/>
      </c>
    </row>
    <row r="349">
      <c r="A349" s="5" t="n"/>
      <c r="D349" s="7" t="n"/>
      <c r="E349" s="7" t="n"/>
      <c r="F349" s="7">
        <f>IF(OR(D349="",E349=""),"",D349*E349)</f>
        <v/>
      </c>
      <c r="G349" s="7" t="n"/>
      <c r="H349" s="7">
        <f>IF(OR(F349="",G349=""),"",F349-G349)</f>
        <v/>
      </c>
      <c r="I349" s="7" t="n"/>
      <c r="J349" s="7">
        <f>IF(OR(F349="",I349=""),"",F349*I349)</f>
        <v/>
      </c>
      <c r="K349" s="7">
        <f>IF(OR(G349="",I349=""),"",G349*I349)</f>
        <v/>
      </c>
      <c r="L349" s="7">
        <f>IF(OR(H349="",I349=""),"",H349*I349)</f>
        <v/>
      </c>
      <c r="Q349">
        <f>IF(A349="","",IF(MONTH(A349)&gt;=7,YEAR(A349)&amp;"-"&amp;(YEAR(A349)+1),(YEAR(A349)-1)&amp;"-"&amp;YEAR(A349)))</f>
        <v/>
      </c>
    </row>
    <row r="350">
      <c r="A350" s="5" t="n"/>
      <c r="D350" s="7" t="n"/>
      <c r="E350" s="7" t="n"/>
      <c r="F350" s="7">
        <f>IF(OR(D350="",E350=""),"",D350*E350)</f>
        <v/>
      </c>
      <c r="G350" s="7" t="n"/>
      <c r="H350" s="7">
        <f>IF(OR(F350="",G350=""),"",F350-G350)</f>
        <v/>
      </c>
      <c r="I350" s="7" t="n"/>
      <c r="J350" s="7">
        <f>IF(OR(F350="",I350=""),"",F350*I350)</f>
        <v/>
      </c>
      <c r="K350" s="7">
        <f>IF(OR(G350="",I350=""),"",G350*I350)</f>
        <v/>
      </c>
      <c r="L350" s="7">
        <f>IF(OR(H350="",I350=""),"",H350*I350)</f>
        <v/>
      </c>
      <c r="Q350">
        <f>IF(A350="","",IF(MONTH(A350)&gt;=7,YEAR(A350)&amp;"-"&amp;(YEAR(A350)+1),(YEAR(A350)-1)&amp;"-"&amp;YEAR(A350)))</f>
        <v/>
      </c>
    </row>
    <row r="351">
      <c r="A351" s="5" t="n"/>
      <c r="D351" s="7" t="n"/>
      <c r="E351" s="7" t="n"/>
      <c r="F351" s="7">
        <f>IF(OR(D351="",E351=""),"",D351*E351)</f>
        <v/>
      </c>
      <c r="G351" s="7" t="n"/>
      <c r="H351" s="7">
        <f>IF(OR(F351="",G351=""),"",F351-G351)</f>
        <v/>
      </c>
      <c r="I351" s="7" t="n"/>
      <c r="J351" s="7">
        <f>IF(OR(F351="",I351=""),"",F351*I351)</f>
        <v/>
      </c>
      <c r="K351" s="7">
        <f>IF(OR(G351="",I351=""),"",G351*I351)</f>
        <v/>
      </c>
      <c r="L351" s="7">
        <f>IF(OR(H351="",I351=""),"",H351*I351)</f>
        <v/>
      </c>
      <c r="Q351">
        <f>IF(A351="","",IF(MONTH(A351)&gt;=7,YEAR(A351)&amp;"-"&amp;(YEAR(A351)+1),(YEAR(A351)-1)&amp;"-"&amp;YEAR(A351)))</f>
        <v/>
      </c>
    </row>
    <row r="352">
      <c r="A352" s="5" t="n"/>
      <c r="D352" s="7" t="n"/>
      <c r="E352" s="7" t="n"/>
      <c r="F352" s="7">
        <f>IF(OR(D352="",E352=""),"",D352*E352)</f>
        <v/>
      </c>
      <c r="G352" s="7" t="n"/>
      <c r="H352" s="7">
        <f>IF(OR(F352="",G352=""),"",F352-G352)</f>
        <v/>
      </c>
      <c r="I352" s="7" t="n"/>
      <c r="J352" s="7">
        <f>IF(OR(F352="",I352=""),"",F352*I352)</f>
        <v/>
      </c>
      <c r="K352" s="7">
        <f>IF(OR(G352="",I352=""),"",G352*I352)</f>
        <v/>
      </c>
      <c r="L352" s="7">
        <f>IF(OR(H352="",I352=""),"",H352*I352)</f>
        <v/>
      </c>
      <c r="Q352">
        <f>IF(A352="","",IF(MONTH(A352)&gt;=7,YEAR(A352)&amp;"-"&amp;(YEAR(A352)+1),(YEAR(A352)-1)&amp;"-"&amp;YEAR(A352)))</f>
        <v/>
      </c>
    </row>
    <row r="353">
      <c r="A353" s="5" t="n"/>
      <c r="D353" s="7" t="n"/>
      <c r="E353" s="7" t="n"/>
      <c r="F353" s="7">
        <f>IF(OR(D353="",E353=""),"",D353*E353)</f>
        <v/>
      </c>
      <c r="G353" s="7" t="n"/>
      <c r="H353" s="7">
        <f>IF(OR(F353="",G353=""),"",F353-G353)</f>
        <v/>
      </c>
      <c r="I353" s="7" t="n"/>
      <c r="J353" s="7">
        <f>IF(OR(F353="",I353=""),"",F353*I353)</f>
        <v/>
      </c>
      <c r="K353" s="7">
        <f>IF(OR(G353="",I353=""),"",G353*I353)</f>
        <v/>
      </c>
      <c r="L353" s="7">
        <f>IF(OR(H353="",I353=""),"",H353*I353)</f>
        <v/>
      </c>
      <c r="Q353">
        <f>IF(A353="","",IF(MONTH(A353)&gt;=7,YEAR(A353)&amp;"-"&amp;(YEAR(A353)+1),(YEAR(A353)-1)&amp;"-"&amp;YEAR(A353)))</f>
        <v/>
      </c>
    </row>
    <row r="354">
      <c r="A354" s="5" t="n"/>
      <c r="D354" s="7" t="n"/>
      <c r="E354" s="7" t="n"/>
      <c r="F354" s="7">
        <f>IF(OR(D354="",E354=""),"",D354*E354)</f>
        <v/>
      </c>
      <c r="G354" s="7" t="n"/>
      <c r="H354" s="7">
        <f>IF(OR(F354="",G354=""),"",F354-G354)</f>
        <v/>
      </c>
      <c r="I354" s="7" t="n"/>
      <c r="J354" s="7">
        <f>IF(OR(F354="",I354=""),"",F354*I354)</f>
        <v/>
      </c>
      <c r="K354" s="7">
        <f>IF(OR(G354="",I354=""),"",G354*I354)</f>
        <v/>
      </c>
      <c r="L354" s="7">
        <f>IF(OR(H354="",I354=""),"",H354*I354)</f>
        <v/>
      </c>
      <c r="Q354">
        <f>IF(A354="","",IF(MONTH(A354)&gt;=7,YEAR(A354)&amp;"-"&amp;(YEAR(A354)+1),(YEAR(A354)-1)&amp;"-"&amp;YEAR(A354)))</f>
        <v/>
      </c>
    </row>
    <row r="355">
      <c r="A355" s="5" t="n"/>
      <c r="D355" s="7" t="n"/>
      <c r="E355" s="7" t="n"/>
      <c r="F355" s="7">
        <f>IF(OR(D355="",E355=""),"",D355*E355)</f>
        <v/>
      </c>
      <c r="G355" s="7" t="n"/>
      <c r="H355" s="7">
        <f>IF(OR(F355="",G355=""),"",F355-G355)</f>
        <v/>
      </c>
      <c r="I355" s="7" t="n"/>
      <c r="J355" s="7">
        <f>IF(OR(F355="",I355=""),"",F355*I355)</f>
        <v/>
      </c>
      <c r="K355" s="7">
        <f>IF(OR(G355="",I355=""),"",G355*I355)</f>
        <v/>
      </c>
      <c r="L355" s="7">
        <f>IF(OR(H355="",I355=""),"",H355*I355)</f>
        <v/>
      </c>
      <c r="Q355">
        <f>IF(A355="","",IF(MONTH(A355)&gt;=7,YEAR(A355)&amp;"-"&amp;(YEAR(A355)+1),(YEAR(A355)-1)&amp;"-"&amp;YEAR(A355)))</f>
        <v/>
      </c>
    </row>
    <row r="356">
      <c r="A356" s="5" t="n"/>
      <c r="D356" s="7" t="n"/>
      <c r="E356" s="7" t="n"/>
      <c r="F356" s="7">
        <f>IF(OR(D356="",E356=""),"",D356*E356)</f>
        <v/>
      </c>
      <c r="G356" s="7" t="n"/>
      <c r="H356" s="7">
        <f>IF(OR(F356="",G356=""),"",F356-G356)</f>
        <v/>
      </c>
      <c r="I356" s="7" t="n"/>
      <c r="J356" s="7">
        <f>IF(OR(F356="",I356=""),"",F356*I356)</f>
        <v/>
      </c>
      <c r="K356" s="7">
        <f>IF(OR(G356="",I356=""),"",G356*I356)</f>
        <v/>
      </c>
      <c r="L356" s="7">
        <f>IF(OR(H356="",I356=""),"",H356*I356)</f>
        <v/>
      </c>
      <c r="Q356">
        <f>IF(A356="","",IF(MONTH(A356)&gt;=7,YEAR(A356)&amp;"-"&amp;(YEAR(A356)+1),(YEAR(A356)-1)&amp;"-"&amp;YEAR(A356)))</f>
        <v/>
      </c>
    </row>
    <row r="357">
      <c r="A357" s="5" t="n"/>
      <c r="D357" s="7" t="n"/>
      <c r="E357" s="7" t="n"/>
      <c r="F357" s="7">
        <f>IF(OR(D357="",E357=""),"",D357*E357)</f>
        <v/>
      </c>
      <c r="G357" s="7" t="n"/>
      <c r="H357" s="7">
        <f>IF(OR(F357="",G357=""),"",F357-G357)</f>
        <v/>
      </c>
      <c r="I357" s="7" t="n"/>
      <c r="J357" s="7">
        <f>IF(OR(F357="",I357=""),"",F357*I357)</f>
        <v/>
      </c>
      <c r="K357" s="7">
        <f>IF(OR(G357="",I357=""),"",G357*I357)</f>
        <v/>
      </c>
      <c r="L357" s="7">
        <f>IF(OR(H357="",I357=""),"",H357*I357)</f>
        <v/>
      </c>
      <c r="Q357">
        <f>IF(A357="","",IF(MONTH(A357)&gt;=7,YEAR(A357)&amp;"-"&amp;(YEAR(A357)+1),(YEAR(A357)-1)&amp;"-"&amp;YEAR(A357)))</f>
        <v/>
      </c>
    </row>
    <row r="358">
      <c r="A358" s="5" t="n"/>
      <c r="D358" s="7" t="n"/>
      <c r="E358" s="7" t="n"/>
      <c r="F358" s="7">
        <f>IF(OR(D358="",E358=""),"",D358*E358)</f>
        <v/>
      </c>
      <c r="G358" s="7" t="n"/>
      <c r="H358" s="7">
        <f>IF(OR(F358="",G358=""),"",F358-G358)</f>
        <v/>
      </c>
      <c r="I358" s="7" t="n"/>
      <c r="J358" s="7">
        <f>IF(OR(F358="",I358=""),"",F358*I358)</f>
        <v/>
      </c>
      <c r="K358" s="7">
        <f>IF(OR(G358="",I358=""),"",G358*I358)</f>
        <v/>
      </c>
      <c r="L358" s="7">
        <f>IF(OR(H358="",I358=""),"",H358*I358)</f>
        <v/>
      </c>
      <c r="Q358">
        <f>IF(A358="","",IF(MONTH(A358)&gt;=7,YEAR(A358)&amp;"-"&amp;(YEAR(A358)+1),(YEAR(A358)-1)&amp;"-"&amp;YEAR(A358)))</f>
        <v/>
      </c>
    </row>
    <row r="359">
      <c r="A359" s="5" t="n"/>
      <c r="D359" s="7" t="n"/>
      <c r="E359" s="7" t="n"/>
      <c r="F359" s="7">
        <f>IF(OR(D359="",E359=""),"",D359*E359)</f>
        <v/>
      </c>
      <c r="G359" s="7" t="n"/>
      <c r="H359" s="7">
        <f>IF(OR(F359="",G359=""),"",F359-G359)</f>
        <v/>
      </c>
      <c r="I359" s="7" t="n"/>
      <c r="J359" s="7">
        <f>IF(OR(F359="",I359=""),"",F359*I359)</f>
        <v/>
      </c>
      <c r="K359" s="7">
        <f>IF(OR(G359="",I359=""),"",G359*I359)</f>
        <v/>
      </c>
      <c r="L359" s="7">
        <f>IF(OR(H359="",I359=""),"",H359*I359)</f>
        <v/>
      </c>
      <c r="Q359">
        <f>IF(A359="","",IF(MONTH(A359)&gt;=7,YEAR(A359)&amp;"-"&amp;(YEAR(A359)+1),(YEAR(A359)-1)&amp;"-"&amp;YEAR(A359)))</f>
        <v/>
      </c>
    </row>
    <row r="360">
      <c r="A360" s="5" t="n"/>
      <c r="D360" s="7" t="n"/>
      <c r="E360" s="7" t="n"/>
      <c r="F360" s="7">
        <f>IF(OR(D360="",E360=""),"",D360*E360)</f>
        <v/>
      </c>
      <c r="G360" s="7" t="n"/>
      <c r="H360" s="7">
        <f>IF(OR(F360="",G360=""),"",F360-G360)</f>
        <v/>
      </c>
      <c r="I360" s="7" t="n"/>
      <c r="J360" s="7">
        <f>IF(OR(F360="",I360=""),"",F360*I360)</f>
        <v/>
      </c>
      <c r="K360" s="7">
        <f>IF(OR(G360="",I360=""),"",G360*I360)</f>
        <v/>
      </c>
      <c r="L360" s="7">
        <f>IF(OR(H360="",I360=""),"",H360*I360)</f>
        <v/>
      </c>
      <c r="Q360">
        <f>IF(A360="","",IF(MONTH(A360)&gt;=7,YEAR(A360)&amp;"-"&amp;(YEAR(A360)+1),(YEAR(A360)-1)&amp;"-"&amp;YEAR(A360)))</f>
        <v/>
      </c>
    </row>
    <row r="361">
      <c r="A361" s="5" t="n"/>
      <c r="D361" s="7" t="n"/>
      <c r="E361" s="7" t="n"/>
      <c r="F361" s="7">
        <f>IF(OR(D361="",E361=""),"",D361*E361)</f>
        <v/>
      </c>
      <c r="G361" s="7" t="n"/>
      <c r="H361" s="7">
        <f>IF(OR(F361="",G361=""),"",F361-G361)</f>
        <v/>
      </c>
      <c r="I361" s="7" t="n"/>
      <c r="J361" s="7">
        <f>IF(OR(F361="",I361=""),"",F361*I361)</f>
        <v/>
      </c>
      <c r="K361" s="7">
        <f>IF(OR(G361="",I361=""),"",G361*I361)</f>
        <v/>
      </c>
      <c r="L361" s="7">
        <f>IF(OR(H361="",I361=""),"",H361*I361)</f>
        <v/>
      </c>
      <c r="Q361">
        <f>IF(A361="","",IF(MONTH(A361)&gt;=7,YEAR(A361)&amp;"-"&amp;(YEAR(A361)+1),(YEAR(A361)-1)&amp;"-"&amp;YEAR(A361)))</f>
        <v/>
      </c>
    </row>
    <row r="362">
      <c r="A362" s="5" t="n"/>
      <c r="D362" s="7" t="n"/>
      <c r="E362" s="7" t="n"/>
      <c r="F362" s="7">
        <f>IF(OR(D362="",E362=""),"",D362*E362)</f>
        <v/>
      </c>
      <c r="G362" s="7" t="n"/>
      <c r="H362" s="7">
        <f>IF(OR(F362="",G362=""),"",F362-G362)</f>
        <v/>
      </c>
      <c r="I362" s="7" t="n"/>
      <c r="J362" s="7">
        <f>IF(OR(F362="",I362=""),"",F362*I362)</f>
        <v/>
      </c>
      <c r="K362" s="7">
        <f>IF(OR(G362="",I362=""),"",G362*I362)</f>
        <v/>
      </c>
      <c r="L362" s="7">
        <f>IF(OR(H362="",I362=""),"",H362*I362)</f>
        <v/>
      </c>
      <c r="Q362">
        <f>IF(A362="","",IF(MONTH(A362)&gt;=7,YEAR(A362)&amp;"-"&amp;(YEAR(A362)+1),(YEAR(A362)-1)&amp;"-"&amp;YEAR(A362)))</f>
        <v/>
      </c>
    </row>
    <row r="363">
      <c r="A363" s="5" t="n"/>
      <c r="D363" s="7" t="n"/>
      <c r="E363" s="7" t="n"/>
      <c r="F363" s="7">
        <f>IF(OR(D363="",E363=""),"",D363*E363)</f>
        <v/>
      </c>
      <c r="G363" s="7" t="n"/>
      <c r="H363" s="7">
        <f>IF(OR(F363="",G363=""),"",F363-G363)</f>
        <v/>
      </c>
      <c r="I363" s="7" t="n"/>
      <c r="J363" s="7">
        <f>IF(OR(F363="",I363=""),"",F363*I363)</f>
        <v/>
      </c>
      <c r="K363" s="7">
        <f>IF(OR(G363="",I363=""),"",G363*I363)</f>
        <v/>
      </c>
      <c r="L363" s="7">
        <f>IF(OR(H363="",I363=""),"",H363*I363)</f>
        <v/>
      </c>
      <c r="Q363">
        <f>IF(A363="","",IF(MONTH(A363)&gt;=7,YEAR(A363)&amp;"-"&amp;(YEAR(A363)+1),(YEAR(A363)-1)&amp;"-"&amp;YEAR(A363)))</f>
        <v/>
      </c>
    </row>
    <row r="364">
      <c r="A364" s="5" t="n"/>
      <c r="D364" s="7" t="n"/>
      <c r="E364" s="7" t="n"/>
      <c r="F364" s="7">
        <f>IF(OR(D364="",E364=""),"",D364*E364)</f>
        <v/>
      </c>
      <c r="G364" s="7" t="n"/>
      <c r="H364" s="7">
        <f>IF(OR(F364="",G364=""),"",F364-G364)</f>
        <v/>
      </c>
      <c r="I364" s="7" t="n"/>
      <c r="J364" s="7">
        <f>IF(OR(F364="",I364=""),"",F364*I364)</f>
        <v/>
      </c>
      <c r="K364" s="7">
        <f>IF(OR(G364="",I364=""),"",G364*I364)</f>
        <v/>
      </c>
      <c r="L364" s="7">
        <f>IF(OR(H364="",I364=""),"",H364*I364)</f>
        <v/>
      </c>
      <c r="Q364">
        <f>IF(A364="","",IF(MONTH(A364)&gt;=7,YEAR(A364)&amp;"-"&amp;(YEAR(A364)+1),(YEAR(A364)-1)&amp;"-"&amp;YEAR(A364)))</f>
        <v/>
      </c>
    </row>
    <row r="365">
      <c r="A365" s="5" t="n"/>
      <c r="D365" s="7" t="n"/>
      <c r="E365" s="7" t="n"/>
      <c r="F365" s="7">
        <f>IF(OR(D365="",E365=""),"",D365*E365)</f>
        <v/>
      </c>
      <c r="G365" s="7" t="n"/>
      <c r="H365" s="7">
        <f>IF(OR(F365="",G365=""),"",F365-G365)</f>
        <v/>
      </c>
      <c r="I365" s="7" t="n"/>
      <c r="J365" s="7">
        <f>IF(OR(F365="",I365=""),"",F365*I365)</f>
        <v/>
      </c>
      <c r="K365" s="7">
        <f>IF(OR(G365="",I365=""),"",G365*I365)</f>
        <v/>
      </c>
      <c r="L365" s="7">
        <f>IF(OR(H365="",I365=""),"",H365*I365)</f>
        <v/>
      </c>
      <c r="Q365">
        <f>IF(A365="","",IF(MONTH(A365)&gt;=7,YEAR(A365)&amp;"-"&amp;(YEAR(A365)+1),(YEAR(A365)-1)&amp;"-"&amp;YEAR(A365)))</f>
        <v/>
      </c>
    </row>
    <row r="366">
      <c r="A366" s="5" t="n"/>
      <c r="D366" s="7" t="n"/>
      <c r="E366" s="7" t="n"/>
      <c r="F366" s="7">
        <f>IF(OR(D366="",E366=""),"",D366*E366)</f>
        <v/>
      </c>
      <c r="G366" s="7" t="n"/>
      <c r="H366" s="7">
        <f>IF(OR(F366="",G366=""),"",F366-G366)</f>
        <v/>
      </c>
      <c r="I366" s="7" t="n"/>
      <c r="J366" s="7">
        <f>IF(OR(F366="",I366=""),"",F366*I366)</f>
        <v/>
      </c>
      <c r="K366" s="7">
        <f>IF(OR(G366="",I366=""),"",G366*I366)</f>
        <v/>
      </c>
      <c r="L366" s="7">
        <f>IF(OR(H366="",I366=""),"",H366*I366)</f>
        <v/>
      </c>
      <c r="Q366">
        <f>IF(A366="","",IF(MONTH(A366)&gt;=7,YEAR(A366)&amp;"-"&amp;(YEAR(A366)+1),(YEAR(A366)-1)&amp;"-"&amp;YEAR(A366)))</f>
        <v/>
      </c>
    </row>
    <row r="367">
      <c r="A367" s="5" t="n"/>
      <c r="D367" s="7" t="n"/>
      <c r="E367" s="7" t="n"/>
      <c r="F367" s="7">
        <f>IF(OR(D367="",E367=""),"",D367*E367)</f>
        <v/>
      </c>
      <c r="G367" s="7" t="n"/>
      <c r="H367" s="7">
        <f>IF(OR(F367="",G367=""),"",F367-G367)</f>
        <v/>
      </c>
      <c r="I367" s="7" t="n"/>
      <c r="J367" s="7">
        <f>IF(OR(F367="",I367=""),"",F367*I367)</f>
        <v/>
      </c>
      <c r="K367" s="7">
        <f>IF(OR(G367="",I367=""),"",G367*I367)</f>
        <v/>
      </c>
      <c r="L367" s="7">
        <f>IF(OR(H367="",I367=""),"",H367*I367)</f>
        <v/>
      </c>
      <c r="Q367">
        <f>IF(A367="","",IF(MONTH(A367)&gt;=7,YEAR(A367)&amp;"-"&amp;(YEAR(A367)+1),(YEAR(A367)-1)&amp;"-"&amp;YEAR(A367)))</f>
        <v/>
      </c>
    </row>
    <row r="368">
      <c r="A368" s="5" t="n"/>
      <c r="D368" s="7" t="n"/>
      <c r="E368" s="7" t="n"/>
      <c r="F368" s="7">
        <f>IF(OR(D368="",E368=""),"",D368*E368)</f>
        <v/>
      </c>
      <c r="G368" s="7" t="n"/>
      <c r="H368" s="7">
        <f>IF(OR(F368="",G368=""),"",F368-G368)</f>
        <v/>
      </c>
      <c r="I368" s="7" t="n"/>
      <c r="J368" s="7">
        <f>IF(OR(F368="",I368=""),"",F368*I368)</f>
        <v/>
      </c>
      <c r="K368" s="7">
        <f>IF(OR(G368="",I368=""),"",G368*I368)</f>
        <v/>
      </c>
      <c r="L368" s="7">
        <f>IF(OR(H368="",I368=""),"",H368*I368)</f>
        <v/>
      </c>
      <c r="Q368">
        <f>IF(A368="","",IF(MONTH(A368)&gt;=7,YEAR(A368)&amp;"-"&amp;(YEAR(A368)+1),(YEAR(A368)-1)&amp;"-"&amp;YEAR(A368)))</f>
        <v/>
      </c>
    </row>
    <row r="369">
      <c r="A369" s="5" t="n"/>
      <c r="D369" s="7" t="n"/>
      <c r="E369" s="7" t="n"/>
      <c r="F369" s="7">
        <f>IF(OR(D369="",E369=""),"",D369*E369)</f>
        <v/>
      </c>
      <c r="G369" s="7" t="n"/>
      <c r="H369" s="7">
        <f>IF(OR(F369="",G369=""),"",F369-G369)</f>
        <v/>
      </c>
      <c r="I369" s="7" t="n"/>
      <c r="J369" s="7">
        <f>IF(OR(F369="",I369=""),"",F369*I369)</f>
        <v/>
      </c>
      <c r="K369" s="7">
        <f>IF(OR(G369="",I369=""),"",G369*I369)</f>
        <v/>
      </c>
      <c r="L369" s="7">
        <f>IF(OR(H369="",I369=""),"",H369*I369)</f>
        <v/>
      </c>
      <c r="Q369">
        <f>IF(A369="","",IF(MONTH(A369)&gt;=7,YEAR(A369)&amp;"-"&amp;(YEAR(A369)+1),(YEAR(A369)-1)&amp;"-"&amp;YEAR(A369)))</f>
        <v/>
      </c>
    </row>
    <row r="370">
      <c r="A370" s="5" t="n"/>
      <c r="D370" s="7" t="n"/>
      <c r="E370" s="7" t="n"/>
      <c r="F370" s="7">
        <f>IF(OR(D370="",E370=""),"",D370*E370)</f>
        <v/>
      </c>
      <c r="G370" s="7" t="n"/>
      <c r="H370" s="7">
        <f>IF(OR(F370="",G370=""),"",F370-G370)</f>
        <v/>
      </c>
      <c r="I370" s="7" t="n"/>
      <c r="J370" s="7">
        <f>IF(OR(F370="",I370=""),"",F370*I370)</f>
        <v/>
      </c>
      <c r="K370" s="7">
        <f>IF(OR(G370="",I370=""),"",G370*I370)</f>
        <v/>
      </c>
      <c r="L370" s="7">
        <f>IF(OR(H370="",I370=""),"",H370*I370)</f>
        <v/>
      </c>
      <c r="Q370">
        <f>IF(A370="","",IF(MONTH(A370)&gt;=7,YEAR(A370)&amp;"-"&amp;(YEAR(A370)+1),(YEAR(A370)-1)&amp;"-"&amp;YEAR(A370)))</f>
        <v/>
      </c>
    </row>
    <row r="371">
      <c r="A371" s="5" t="n"/>
      <c r="D371" s="7" t="n"/>
      <c r="E371" s="7" t="n"/>
      <c r="F371" s="7">
        <f>IF(OR(D371="",E371=""),"",D371*E371)</f>
        <v/>
      </c>
      <c r="G371" s="7" t="n"/>
      <c r="H371" s="7">
        <f>IF(OR(F371="",G371=""),"",F371-G371)</f>
        <v/>
      </c>
      <c r="I371" s="7" t="n"/>
      <c r="J371" s="7">
        <f>IF(OR(F371="",I371=""),"",F371*I371)</f>
        <v/>
      </c>
      <c r="K371" s="7">
        <f>IF(OR(G371="",I371=""),"",G371*I371)</f>
        <v/>
      </c>
      <c r="L371" s="7">
        <f>IF(OR(H371="",I371=""),"",H371*I371)</f>
        <v/>
      </c>
      <c r="Q371">
        <f>IF(A371="","",IF(MONTH(A371)&gt;=7,YEAR(A371)&amp;"-"&amp;(YEAR(A371)+1),(YEAR(A371)-1)&amp;"-"&amp;YEAR(A371)))</f>
        <v/>
      </c>
    </row>
    <row r="372">
      <c r="A372" s="5" t="n"/>
      <c r="D372" s="7" t="n"/>
      <c r="E372" s="7" t="n"/>
      <c r="F372" s="7">
        <f>IF(OR(D372="",E372=""),"",D372*E372)</f>
        <v/>
      </c>
      <c r="G372" s="7" t="n"/>
      <c r="H372" s="7">
        <f>IF(OR(F372="",G372=""),"",F372-G372)</f>
        <v/>
      </c>
      <c r="I372" s="7" t="n"/>
      <c r="J372" s="7">
        <f>IF(OR(F372="",I372=""),"",F372*I372)</f>
        <v/>
      </c>
      <c r="K372" s="7">
        <f>IF(OR(G372="",I372=""),"",G372*I372)</f>
        <v/>
      </c>
      <c r="L372" s="7">
        <f>IF(OR(H372="",I372=""),"",H372*I372)</f>
        <v/>
      </c>
      <c r="Q372">
        <f>IF(A372="","",IF(MONTH(A372)&gt;=7,YEAR(A372)&amp;"-"&amp;(YEAR(A372)+1),(YEAR(A372)-1)&amp;"-"&amp;YEAR(A372)))</f>
        <v/>
      </c>
    </row>
    <row r="373">
      <c r="A373" s="5" t="n"/>
      <c r="D373" s="7" t="n"/>
      <c r="E373" s="7" t="n"/>
      <c r="F373" s="7">
        <f>IF(OR(D373="",E373=""),"",D373*E373)</f>
        <v/>
      </c>
      <c r="G373" s="7" t="n"/>
      <c r="H373" s="7">
        <f>IF(OR(F373="",G373=""),"",F373-G373)</f>
        <v/>
      </c>
      <c r="I373" s="7" t="n"/>
      <c r="J373" s="7">
        <f>IF(OR(F373="",I373=""),"",F373*I373)</f>
        <v/>
      </c>
      <c r="K373" s="7">
        <f>IF(OR(G373="",I373=""),"",G373*I373)</f>
        <v/>
      </c>
      <c r="L373" s="7">
        <f>IF(OR(H373="",I373=""),"",H373*I373)</f>
        <v/>
      </c>
      <c r="Q373">
        <f>IF(A373="","",IF(MONTH(A373)&gt;=7,YEAR(A373)&amp;"-"&amp;(YEAR(A373)+1),(YEAR(A373)-1)&amp;"-"&amp;YEAR(A373)))</f>
        <v/>
      </c>
    </row>
    <row r="374">
      <c r="A374" s="5" t="n"/>
      <c r="D374" s="7" t="n"/>
      <c r="E374" s="7" t="n"/>
      <c r="F374" s="7">
        <f>IF(OR(D374="",E374=""),"",D374*E374)</f>
        <v/>
      </c>
      <c r="G374" s="7" t="n"/>
      <c r="H374" s="7">
        <f>IF(OR(F374="",G374=""),"",F374-G374)</f>
        <v/>
      </c>
      <c r="I374" s="7" t="n"/>
      <c r="J374" s="7">
        <f>IF(OR(F374="",I374=""),"",F374*I374)</f>
        <v/>
      </c>
      <c r="K374" s="7">
        <f>IF(OR(G374="",I374=""),"",G374*I374)</f>
        <v/>
      </c>
      <c r="L374" s="7">
        <f>IF(OR(H374="",I374=""),"",H374*I374)</f>
        <v/>
      </c>
      <c r="Q374">
        <f>IF(A374="","",IF(MONTH(A374)&gt;=7,YEAR(A374)&amp;"-"&amp;(YEAR(A374)+1),(YEAR(A374)-1)&amp;"-"&amp;YEAR(A374)))</f>
        <v/>
      </c>
    </row>
    <row r="375">
      <c r="A375" s="5" t="n"/>
      <c r="D375" s="7" t="n"/>
      <c r="E375" s="7" t="n"/>
      <c r="F375" s="7">
        <f>IF(OR(D375="",E375=""),"",D375*E375)</f>
        <v/>
      </c>
      <c r="G375" s="7" t="n"/>
      <c r="H375" s="7">
        <f>IF(OR(F375="",G375=""),"",F375-G375)</f>
        <v/>
      </c>
      <c r="I375" s="7" t="n"/>
      <c r="J375" s="7">
        <f>IF(OR(F375="",I375=""),"",F375*I375)</f>
        <v/>
      </c>
      <c r="K375" s="7">
        <f>IF(OR(G375="",I375=""),"",G375*I375)</f>
        <v/>
      </c>
      <c r="L375" s="7">
        <f>IF(OR(H375="",I375=""),"",H375*I375)</f>
        <v/>
      </c>
      <c r="Q375">
        <f>IF(A375="","",IF(MONTH(A375)&gt;=7,YEAR(A375)&amp;"-"&amp;(YEAR(A375)+1),(YEAR(A375)-1)&amp;"-"&amp;YEAR(A375)))</f>
        <v/>
      </c>
    </row>
    <row r="376">
      <c r="A376" s="5" t="n"/>
      <c r="D376" s="7" t="n"/>
      <c r="E376" s="7" t="n"/>
      <c r="F376" s="7">
        <f>IF(OR(D376="",E376=""),"",D376*E376)</f>
        <v/>
      </c>
      <c r="G376" s="7" t="n"/>
      <c r="H376" s="7">
        <f>IF(OR(F376="",G376=""),"",F376-G376)</f>
        <v/>
      </c>
      <c r="I376" s="7" t="n"/>
      <c r="J376" s="7">
        <f>IF(OR(F376="",I376=""),"",F376*I376)</f>
        <v/>
      </c>
      <c r="K376" s="7">
        <f>IF(OR(G376="",I376=""),"",G376*I376)</f>
        <v/>
      </c>
      <c r="L376" s="7">
        <f>IF(OR(H376="",I376=""),"",H376*I376)</f>
        <v/>
      </c>
      <c r="Q376">
        <f>IF(A376="","",IF(MONTH(A376)&gt;=7,YEAR(A376)&amp;"-"&amp;(YEAR(A376)+1),(YEAR(A376)-1)&amp;"-"&amp;YEAR(A376)))</f>
        <v/>
      </c>
    </row>
    <row r="377">
      <c r="A377" s="5" t="n"/>
      <c r="D377" s="7" t="n"/>
      <c r="E377" s="7" t="n"/>
      <c r="F377" s="7">
        <f>IF(OR(D377="",E377=""),"",D377*E377)</f>
        <v/>
      </c>
      <c r="G377" s="7" t="n"/>
      <c r="H377" s="7">
        <f>IF(OR(F377="",G377=""),"",F377-G377)</f>
        <v/>
      </c>
      <c r="I377" s="7" t="n"/>
      <c r="J377" s="7">
        <f>IF(OR(F377="",I377=""),"",F377*I377)</f>
        <v/>
      </c>
      <c r="K377" s="7">
        <f>IF(OR(G377="",I377=""),"",G377*I377)</f>
        <v/>
      </c>
      <c r="L377" s="7">
        <f>IF(OR(H377="",I377=""),"",H377*I377)</f>
        <v/>
      </c>
      <c r="Q377">
        <f>IF(A377="","",IF(MONTH(A377)&gt;=7,YEAR(A377)&amp;"-"&amp;(YEAR(A377)+1),(YEAR(A377)-1)&amp;"-"&amp;YEAR(A377)))</f>
        <v/>
      </c>
    </row>
    <row r="378">
      <c r="A378" s="5" t="n"/>
      <c r="D378" s="7" t="n"/>
      <c r="E378" s="7" t="n"/>
      <c r="F378" s="7">
        <f>IF(OR(D378="",E378=""),"",D378*E378)</f>
        <v/>
      </c>
      <c r="G378" s="7" t="n"/>
      <c r="H378" s="7">
        <f>IF(OR(F378="",G378=""),"",F378-G378)</f>
        <v/>
      </c>
      <c r="I378" s="7" t="n"/>
      <c r="J378" s="7">
        <f>IF(OR(F378="",I378=""),"",F378*I378)</f>
        <v/>
      </c>
      <c r="K378" s="7">
        <f>IF(OR(G378="",I378=""),"",G378*I378)</f>
        <v/>
      </c>
      <c r="L378" s="7">
        <f>IF(OR(H378="",I378=""),"",H378*I378)</f>
        <v/>
      </c>
      <c r="Q378">
        <f>IF(A378="","",IF(MONTH(A378)&gt;=7,YEAR(A378)&amp;"-"&amp;(YEAR(A378)+1),(YEAR(A378)-1)&amp;"-"&amp;YEAR(A378)))</f>
        <v/>
      </c>
    </row>
    <row r="379">
      <c r="A379" s="5" t="n"/>
      <c r="D379" s="7" t="n"/>
      <c r="E379" s="7" t="n"/>
      <c r="F379" s="7">
        <f>IF(OR(D379="",E379=""),"",D379*E379)</f>
        <v/>
      </c>
      <c r="G379" s="7" t="n"/>
      <c r="H379" s="7">
        <f>IF(OR(F379="",G379=""),"",F379-G379)</f>
        <v/>
      </c>
      <c r="I379" s="7" t="n"/>
      <c r="J379" s="7">
        <f>IF(OR(F379="",I379=""),"",F379*I379)</f>
        <v/>
      </c>
      <c r="K379" s="7">
        <f>IF(OR(G379="",I379=""),"",G379*I379)</f>
        <v/>
      </c>
      <c r="L379" s="7">
        <f>IF(OR(H379="",I379=""),"",H379*I379)</f>
        <v/>
      </c>
      <c r="Q379">
        <f>IF(A379="","",IF(MONTH(A379)&gt;=7,YEAR(A379)&amp;"-"&amp;(YEAR(A379)+1),(YEAR(A379)-1)&amp;"-"&amp;YEAR(A379)))</f>
        <v/>
      </c>
    </row>
    <row r="380">
      <c r="A380" s="5" t="n"/>
      <c r="D380" s="7" t="n"/>
      <c r="E380" s="7" t="n"/>
      <c r="F380" s="7">
        <f>IF(OR(D380="",E380=""),"",D380*E380)</f>
        <v/>
      </c>
      <c r="G380" s="7" t="n"/>
      <c r="H380" s="7">
        <f>IF(OR(F380="",G380=""),"",F380-G380)</f>
        <v/>
      </c>
      <c r="I380" s="7" t="n"/>
      <c r="J380" s="7">
        <f>IF(OR(F380="",I380=""),"",F380*I380)</f>
        <v/>
      </c>
      <c r="K380" s="7">
        <f>IF(OR(G380="",I380=""),"",G380*I380)</f>
        <v/>
      </c>
      <c r="L380" s="7">
        <f>IF(OR(H380="",I380=""),"",H380*I380)</f>
        <v/>
      </c>
      <c r="Q380">
        <f>IF(A380="","",IF(MONTH(A380)&gt;=7,YEAR(A380)&amp;"-"&amp;(YEAR(A380)+1),(YEAR(A380)-1)&amp;"-"&amp;YEAR(A380)))</f>
        <v/>
      </c>
    </row>
    <row r="381">
      <c r="A381" s="5" t="n"/>
      <c r="D381" s="7" t="n"/>
      <c r="E381" s="7" t="n"/>
      <c r="F381" s="7">
        <f>IF(OR(D381="",E381=""),"",D381*E381)</f>
        <v/>
      </c>
      <c r="G381" s="7" t="n"/>
      <c r="H381" s="7">
        <f>IF(OR(F381="",G381=""),"",F381-G381)</f>
        <v/>
      </c>
      <c r="I381" s="7" t="n"/>
      <c r="J381" s="7">
        <f>IF(OR(F381="",I381=""),"",F381*I381)</f>
        <v/>
      </c>
      <c r="K381" s="7">
        <f>IF(OR(G381="",I381=""),"",G381*I381)</f>
        <v/>
      </c>
      <c r="L381" s="7">
        <f>IF(OR(H381="",I381=""),"",H381*I381)</f>
        <v/>
      </c>
      <c r="Q381">
        <f>IF(A381="","",IF(MONTH(A381)&gt;=7,YEAR(A381)&amp;"-"&amp;(YEAR(A381)+1),(YEAR(A381)-1)&amp;"-"&amp;YEAR(A381)))</f>
        <v/>
      </c>
    </row>
    <row r="382">
      <c r="A382" s="5" t="n"/>
      <c r="D382" s="7" t="n"/>
      <c r="E382" s="7" t="n"/>
      <c r="F382" s="7">
        <f>IF(OR(D382="",E382=""),"",D382*E382)</f>
        <v/>
      </c>
      <c r="G382" s="7" t="n"/>
      <c r="H382" s="7">
        <f>IF(OR(F382="",G382=""),"",F382-G382)</f>
        <v/>
      </c>
      <c r="I382" s="7" t="n"/>
      <c r="J382" s="7">
        <f>IF(OR(F382="",I382=""),"",F382*I382)</f>
        <v/>
      </c>
      <c r="K382" s="7">
        <f>IF(OR(G382="",I382=""),"",G382*I382)</f>
        <v/>
      </c>
      <c r="L382" s="7">
        <f>IF(OR(H382="",I382=""),"",H382*I382)</f>
        <v/>
      </c>
      <c r="Q382">
        <f>IF(A382="","",IF(MONTH(A382)&gt;=7,YEAR(A382)&amp;"-"&amp;(YEAR(A382)+1),(YEAR(A382)-1)&amp;"-"&amp;YEAR(A382)))</f>
        <v/>
      </c>
    </row>
    <row r="383">
      <c r="A383" s="5" t="n"/>
      <c r="D383" s="7" t="n"/>
      <c r="E383" s="7" t="n"/>
      <c r="F383" s="7">
        <f>IF(OR(D383="",E383=""),"",D383*E383)</f>
        <v/>
      </c>
      <c r="G383" s="7" t="n"/>
      <c r="H383" s="7">
        <f>IF(OR(F383="",G383=""),"",F383-G383)</f>
        <v/>
      </c>
      <c r="I383" s="7" t="n"/>
      <c r="J383" s="7">
        <f>IF(OR(F383="",I383=""),"",F383*I383)</f>
        <v/>
      </c>
      <c r="K383" s="7">
        <f>IF(OR(G383="",I383=""),"",G383*I383)</f>
        <v/>
      </c>
      <c r="L383" s="7">
        <f>IF(OR(H383="",I383=""),"",H383*I383)</f>
        <v/>
      </c>
      <c r="Q383">
        <f>IF(A383="","",IF(MONTH(A383)&gt;=7,YEAR(A383)&amp;"-"&amp;(YEAR(A383)+1),(YEAR(A383)-1)&amp;"-"&amp;YEAR(A383)))</f>
        <v/>
      </c>
    </row>
    <row r="384">
      <c r="A384" s="5" t="n"/>
      <c r="D384" s="7" t="n"/>
      <c r="E384" s="7" t="n"/>
      <c r="F384" s="7">
        <f>IF(OR(D384="",E384=""),"",D384*E384)</f>
        <v/>
      </c>
      <c r="G384" s="7" t="n"/>
      <c r="H384" s="7">
        <f>IF(OR(F384="",G384=""),"",F384-G384)</f>
        <v/>
      </c>
      <c r="I384" s="7" t="n"/>
      <c r="J384" s="7">
        <f>IF(OR(F384="",I384=""),"",F384*I384)</f>
        <v/>
      </c>
      <c r="K384" s="7">
        <f>IF(OR(G384="",I384=""),"",G384*I384)</f>
        <v/>
      </c>
      <c r="L384" s="7">
        <f>IF(OR(H384="",I384=""),"",H384*I384)</f>
        <v/>
      </c>
      <c r="Q384">
        <f>IF(A384="","",IF(MONTH(A384)&gt;=7,YEAR(A384)&amp;"-"&amp;(YEAR(A384)+1),(YEAR(A384)-1)&amp;"-"&amp;YEAR(A384)))</f>
        <v/>
      </c>
    </row>
    <row r="385">
      <c r="A385" s="5" t="n"/>
      <c r="D385" s="7" t="n"/>
      <c r="E385" s="7" t="n"/>
      <c r="F385" s="7">
        <f>IF(OR(D385="",E385=""),"",D385*E385)</f>
        <v/>
      </c>
      <c r="G385" s="7" t="n"/>
      <c r="H385" s="7">
        <f>IF(OR(F385="",G385=""),"",F385-G385)</f>
        <v/>
      </c>
      <c r="I385" s="7" t="n"/>
      <c r="J385" s="7">
        <f>IF(OR(F385="",I385=""),"",F385*I385)</f>
        <v/>
      </c>
      <c r="K385" s="7">
        <f>IF(OR(G385="",I385=""),"",G385*I385)</f>
        <v/>
      </c>
      <c r="L385" s="7">
        <f>IF(OR(H385="",I385=""),"",H385*I385)</f>
        <v/>
      </c>
      <c r="Q385">
        <f>IF(A385="","",IF(MONTH(A385)&gt;=7,YEAR(A385)&amp;"-"&amp;(YEAR(A385)+1),(YEAR(A385)-1)&amp;"-"&amp;YEAR(A385)))</f>
        <v/>
      </c>
    </row>
    <row r="386">
      <c r="A386" s="5" t="n"/>
      <c r="D386" s="7" t="n"/>
      <c r="E386" s="7" t="n"/>
      <c r="F386" s="7">
        <f>IF(OR(D386="",E386=""),"",D386*E386)</f>
        <v/>
      </c>
      <c r="G386" s="7" t="n"/>
      <c r="H386" s="7">
        <f>IF(OR(F386="",G386=""),"",F386-G386)</f>
        <v/>
      </c>
      <c r="I386" s="7" t="n"/>
      <c r="J386" s="7">
        <f>IF(OR(F386="",I386=""),"",F386*I386)</f>
        <v/>
      </c>
      <c r="K386" s="7">
        <f>IF(OR(G386="",I386=""),"",G386*I386)</f>
        <v/>
      </c>
      <c r="L386" s="7">
        <f>IF(OR(H386="",I386=""),"",H386*I386)</f>
        <v/>
      </c>
      <c r="Q386">
        <f>IF(A386="","",IF(MONTH(A386)&gt;=7,YEAR(A386)&amp;"-"&amp;(YEAR(A386)+1),(YEAR(A386)-1)&amp;"-"&amp;YEAR(A386)))</f>
        <v/>
      </c>
    </row>
    <row r="387">
      <c r="A387" s="5" t="n"/>
      <c r="D387" s="7" t="n"/>
      <c r="E387" s="7" t="n"/>
      <c r="F387" s="7">
        <f>IF(OR(D387="",E387=""),"",D387*E387)</f>
        <v/>
      </c>
      <c r="G387" s="7" t="n"/>
      <c r="H387" s="7">
        <f>IF(OR(F387="",G387=""),"",F387-G387)</f>
        <v/>
      </c>
      <c r="I387" s="7" t="n"/>
      <c r="J387" s="7">
        <f>IF(OR(F387="",I387=""),"",F387*I387)</f>
        <v/>
      </c>
      <c r="K387" s="7">
        <f>IF(OR(G387="",I387=""),"",G387*I387)</f>
        <v/>
      </c>
      <c r="L387" s="7">
        <f>IF(OR(H387="",I387=""),"",H387*I387)</f>
        <v/>
      </c>
      <c r="Q387">
        <f>IF(A387="","",IF(MONTH(A387)&gt;=7,YEAR(A387)&amp;"-"&amp;(YEAR(A387)+1),(YEAR(A387)-1)&amp;"-"&amp;YEAR(A387)))</f>
        <v/>
      </c>
    </row>
    <row r="388">
      <c r="A388" s="5" t="n"/>
      <c r="D388" s="7" t="n"/>
      <c r="E388" s="7" t="n"/>
      <c r="F388" s="7">
        <f>IF(OR(D388="",E388=""),"",D388*E388)</f>
        <v/>
      </c>
      <c r="G388" s="7" t="n"/>
      <c r="H388" s="7">
        <f>IF(OR(F388="",G388=""),"",F388-G388)</f>
        <v/>
      </c>
      <c r="I388" s="7" t="n"/>
      <c r="J388" s="7">
        <f>IF(OR(F388="",I388=""),"",F388*I388)</f>
        <v/>
      </c>
      <c r="K388" s="7">
        <f>IF(OR(G388="",I388=""),"",G388*I388)</f>
        <v/>
      </c>
      <c r="L388" s="7">
        <f>IF(OR(H388="",I388=""),"",H388*I388)</f>
        <v/>
      </c>
      <c r="Q388">
        <f>IF(A388="","",IF(MONTH(A388)&gt;=7,YEAR(A388)&amp;"-"&amp;(YEAR(A388)+1),(YEAR(A388)-1)&amp;"-"&amp;YEAR(A388)))</f>
        <v/>
      </c>
    </row>
    <row r="389">
      <c r="A389" s="5" t="n"/>
      <c r="D389" s="7" t="n"/>
      <c r="E389" s="7" t="n"/>
      <c r="F389" s="7">
        <f>IF(OR(D389="",E389=""),"",D389*E389)</f>
        <v/>
      </c>
      <c r="G389" s="7" t="n"/>
      <c r="H389" s="7">
        <f>IF(OR(F389="",G389=""),"",F389-G389)</f>
        <v/>
      </c>
      <c r="I389" s="7" t="n"/>
      <c r="J389" s="7">
        <f>IF(OR(F389="",I389=""),"",F389*I389)</f>
        <v/>
      </c>
      <c r="K389" s="7">
        <f>IF(OR(G389="",I389=""),"",G389*I389)</f>
        <v/>
      </c>
      <c r="L389" s="7">
        <f>IF(OR(H389="",I389=""),"",H389*I389)</f>
        <v/>
      </c>
      <c r="Q389">
        <f>IF(A389="","",IF(MONTH(A389)&gt;=7,YEAR(A389)&amp;"-"&amp;(YEAR(A389)+1),(YEAR(A389)-1)&amp;"-"&amp;YEAR(A389)))</f>
        <v/>
      </c>
    </row>
    <row r="390">
      <c r="A390" s="5" t="n"/>
      <c r="D390" s="7" t="n"/>
      <c r="E390" s="7" t="n"/>
      <c r="F390" s="7">
        <f>IF(OR(D390="",E390=""),"",D390*E390)</f>
        <v/>
      </c>
      <c r="G390" s="7" t="n"/>
      <c r="H390" s="7">
        <f>IF(OR(F390="",G390=""),"",F390-G390)</f>
        <v/>
      </c>
      <c r="I390" s="7" t="n"/>
      <c r="J390" s="7">
        <f>IF(OR(F390="",I390=""),"",F390*I390)</f>
        <v/>
      </c>
      <c r="K390" s="7">
        <f>IF(OR(G390="",I390=""),"",G390*I390)</f>
        <v/>
      </c>
      <c r="L390" s="7">
        <f>IF(OR(H390="",I390=""),"",H390*I390)</f>
        <v/>
      </c>
      <c r="Q390">
        <f>IF(A390="","",IF(MONTH(A390)&gt;=7,YEAR(A390)&amp;"-"&amp;(YEAR(A390)+1),(YEAR(A390)-1)&amp;"-"&amp;YEAR(A390)))</f>
        <v/>
      </c>
    </row>
    <row r="391">
      <c r="A391" s="5" t="n"/>
      <c r="D391" s="7" t="n"/>
      <c r="E391" s="7" t="n"/>
      <c r="F391" s="7">
        <f>IF(OR(D391="",E391=""),"",D391*E391)</f>
        <v/>
      </c>
      <c r="G391" s="7" t="n"/>
      <c r="H391" s="7">
        <f>IF(OR(F391="",G391=""),"",F391-G391)</f>
        <v/>
      </c>
      <c r="I391" s="7" t="n"/>
      <c r="J391" s="7">
        <f>IF(OR(F391="",I391=""),"",F391*I391)</f>
        <v/>
      </c>
      <c r="K391" s="7">
        <f>IF(OR(G391="",I391=""),"",G391*I391)</f>
        <v/>
      </c>
      <c r="L391" s="7">
        <f>IF(OR(H391="",I391=""),"",H391*I391)</f>
        <v/>
      </c>
      <c r="Q391">
        <f>IF(A391="","",IF(MONTH(A391)&gt;=7,YEAR(A391)&amp;"-"&amp;(YEAR(A391)+1),(YEAR(A391)-1)&amp;"-"&amp;YEAR(A391)))</f>
        <v/>
      </c>
    </row>
    <row r="392">
      <c r="A392" s="5" t="n"/>
      <c r="D392" s="7" t="n"/>
      <c r="E392" s="7" t="n"/>
      <c r="F392" s="7">
        <f>IF(OR(D392="",E392=""),"",D392*E392)</f>
        <v/>
      </c>
      <c r="G392" s="7" t="n"/>
      <c r="H392" s="7">
        <f>IF(OR(F392="",G392=""),"",F392-G392)</f>
        <v/>
      </c>
      <c r="I392" s="7" t="n"/>
      <c r="J392" s="7">
        <f>IF(OR(F392="",I392=""),"",F392*I392)</f>
        <v/>
      </c>
      <c r="K392" s="7">
        <f>IF(OR(G392="",I392=""),"",G392*I392)</f>
        <v/>
      </c>
      <c r="L392" s="7">
        <f>IF(OR(H392="",I392=""),"",H392*I392)</f>
        <v/>
      </c>
      <c r="Q392">
        <f>IF(A392="","",IF(MONTH(A392)&gt;=7,YEAR(A392)&amp;"-"&amp;(YEAR(A392)+1),(YEAR(A392)-1)&amp;"-"&amp;YEAR(A392)))</f>
        <v/>
      </c>
    </row>
    <row r="393">
      <c r="A393" s="5" t="n"/>
      <c r="D393" s="7" t="n"/>
      <c r="E393" s="7" t="n"/>
      <c r="F393" s="7">
        <f>IF(OR(D393="",E393=""),"",D393*E393)</f>
        <v/>
      </c>
      <c r="G393" s="7" t="n"/>
      <c r="H393" s="7">
        <f>IF(OR(F393="",G393=""),"",F393-G393)</f>
        <v/>
      </c>
      <c r="I393" s="7" t="n"/>
      <c r="J393" s="7">
        <f>IF(OR(F393="",I393=""),"",F393*I393)</f>
        <v/>
      </c>
      <c r="K393" s="7">
        <f>IF(OR(G393="",I393=""),"",G393*I393)</f>
        <v/>
      </c>
      <c r="L393" s="7">
        <f>IF(OR(H393="",I393=""),"",H393*I393)</f>
        <v/>
      </c>
      <c r="Q393">
        <f>IF(A393="","",IF(MONTH(A393)&gt;=7,YEAR(A393)&amp;"-"&amp;(YEAR(A393)+1),(YEAR(A393)-1)&amp;"-"&amp;YEAR(A393)))</f>
        <v/>
      </c>
    </row>
    <row r="394">
      <c r="A394" s="5" t="n"/>
      <c r="D394" s="7" t="n"/>
      <c r="E394" s="7" t="n"/>
      <c r="F394" s="7">
        <f>IF(OR(D394="",E394=""),"",D394*E394)</f>
        <v/>
      </c>
      <c r="G394" s="7" t="n"/>
      <c r="H394" s="7">
        <f>IF(OR(F394="",G394=""),"",F394-G394)</f>
        <v/>
      </c>
      <c r="I394" s="7" t="n"/>
      <c r="J394" s="7">
        <f>IF(OR(F394="",I394=""),"",F394*I394)</f>
        <v/>
      </c>
      <c r="K394" s="7">
        <f>IF(OR(G394="",I394=""),"",G394*I394)</f>
        <v/>
      </c>
      <c r="L394" s="7">
        <f>IF(OR(H394="",I394=""),"",H394*I394)</f>
        <v/>
      </c>
      <c r="Q394">
        <f>IF(A394="","",IF(MONTH(A394)&gt;=7,YEAR(A394)&amp;"-"&amp;(YEAR(A394)+1),(YEAR(A394)-1)&amp;"-"&amp;YEAR(A394)))</f>
        <v/>
      </c>
    </row>
    <row r="395">
      <c r="A395" s="5" t="n"/>
      <c r="D395" s="7" t="n"/>
      <c r="E395" s="7" t="n"/>
      <c r="F395" s="7">
        <f>IF(OR(D395="",E395=""),"",D395*E395)</f>
        <v/>
      </c>
      <c r="G395" s="7" t="n"/>
      <c r="H395" s="7">
        <f>IF(OR(F395="",G395=""),"",F395-G395)</f>
        <v/>
      </c>
      <c r="I395" s="7" t="n"/>
      <c r="J395" s="7">
        <f>IF(OR(F395="",I395=""),"",F395*I395)</f>
        <v/>
      </c>
      <c r="K395" s="7">
        <f>IF(OR(G395="",I395=""),"",G395*I395)</f>
        <v/>
      </c>
      <c r="L395" s="7">
        <f>IF(OR(H395="",I395=""),"",H395*I395)</f>
        <v/>
      </c>
      <c r="Q395">
        <f>IF(A395="","",IF(MONTH(A395)&gt;=7,YEAR(A395)&amp;"-"&amp;(YEAR(A395)+1),(YEAR(A395)-1)&amp;"-"&amp;YEAR(A395)))</f>
        <v/>
      </c>
    </row>
    <row r="396">
      <c r="A396" s="5" t="n"/>
      <c r="D396" s="7" t="n"/>
      <c r="E396" s="7" t="n"/>
      <c r="F396" s="7">
        <f>IF(OR(D396="",E396=""),"",D396*E396)</f>
        <v/>
      </c>
      <c r="G396" s="7" t="n"/>
      <c r="H396" s="7">
        <f>IF(OR(F396="",G396=""),"",F396-G396)</f>
        <v/>
      </c>
      <c r="I396" s="7" t="n"/>
      <c r="J396" s="7">
        <f>IF(OR(F396="",I396=""),"",F396*I396)</f>
        <v/>
      </c>
      <c r="K396" s="7">
        <f>IF(OR(G396="",I396=""),"",G396*I396)</f>
        <v/>
      </c>
      <c r="L396" s="7">
        <f>IF(OR(H396="",I396=""),"",H396*I396)</f>
        <v/>
      </c>
      <c r="Q396">
        <f>IF(A396="","",IF(MONTH(A396)&gt;=7,YEAR(A396)&amp;"-"&amp;(YEAR(A396)+1),(YEAR(A396)-1)&amp;"-"&amp;YEAR(A396)))</f>
        <v/>
      </c>
    </row>
    <row r="397">
      <c r="A397" s="5" t="n"/>
      <c r="D397" s="7" t="n"/>
      <c r="E397" s="7" t="n"/>
      <c r="F397" s="7">
        <f>IF(OR(D397="",E397=""),"",D397*E397)</f>
        <v/>
      </c>
      <c r="G397" s="7" t="n"/>
      <c r="H397" s="7">
        <f>IF(OR(F397="",G397=""),"",F397-G397)</f>
        <v/>
      </c>
      <c r="I397" s="7" t="n"/>
      <c r="J397" s="7">
        <f>IF(OR(F397="",I397=""),"",F397*I397)</f>
        <v/>
      </c>
      <c r="K397" s="7">
        <f>IF(OR(G397="",I397=""),"",G397*I397)</f>
        <v/>
      </c>
      <c r="L397" s="7">
        <f>IF(OR(H397="",I397=""),"",H397*I397)</f>
        <v/>
      </c>
      <c r="Q397">
        <f>IF(A397="","",IF(MONTH(A397)&gt;=7,YEAR(A397)&amp;"-"&amp;(YEAR(A397)+1),(YEAR(A397)-1)&amp;"-"&amp;YEAR(A397)))</f>
        <v/>
      </c>
    </row>
    <row r="398">
      <c r="A398" s="5" t="n"/>
      <c r="D398" s="7" t="n"/>
      <c r="E398" s="7" t="n"/>
      <c r="F398" s="7">
        <f>IF(OR(D398="",E398=""),"",D398*E398)</f>
        <v/>
      </c>
      <c r="G398" s="7" t="n"/>
      <c r="H398" s="7">
        <f>IF(OR(F398="",G398=""),"",F398-G398)</f>
        <v/>
      </c>
      <c r="I398" s="7" t="n"/>
      <c r="J398" s="7">
        <f>IF(OR(F398="",I398=""),"",F398*I398)</f>
        <v/>
      </c>
      <c r="K398" s="7">
        <f>IF(OR(G398="",I398=""),"",G398*I398)</f>
        <v/>
      </c>
      <c r="L398" s="7">
        <f>IF(OR(H398="",I398=""),"",H398*I398)</f>
        <v/>
      </c>
      <c r="Q398">
        <f>IF(A398="","",IF(MONTH(A398)&gt;=7,YEAR(A398)&amp;"-"&amp;(YEAR(A398)+1),(YEAR(A398)-1)&amp;"-"&amp;YEAR(A398)))</f>
        <v/>
      </c>
    </row>
    <row r="399">
      <c r="A399" s="5" t="n"/>
      <c r="D399" s="7" t="n"/>
      <c r="E399" s="7" t="n"/>
      <c r="F399" s="7">
        <f>IF(OR(D399="",E399=""),"",D399*E399)</f>
        <v/>
      </c>
      <c r="G399" s="7" t="n"/>
      <c r="H399" s="7">
        <f>IF(OR(F399="",G399=""),"",F399-G399)</f>
        <v/>
      </c>
      <c r="I399" s="7" t="n"/>
      <c r="J399" s="7">
        <f>IF(OR(F399="",I399=""),"",F399*I399)</f>
        <v/>
      </c>
      <c r="K399" s="7">
        <f>IF(OR(G399="",I399=""),"",G399*I399)</f>
        <v/>
      </c>
      <c r="L399" s="7">
        <f>IF(OR(H399="",I399=""),"",H399*I399)</f>
        <v/>
      </c>
      <c r="Q399">
        <f>IF(A399="","",IF(MONTH(A399)&gt;=7,YEAR(A399)&amp;"-"&amp;(YEAR(A399)+1),(YEAR(A399)-1)&amp;"-"&amp;YEAR(A399)))</f>
        <v/>
      </c>
    </row>
    <row r="400">
      <c r="A400" s="5" t="n"/>
      <c r="D400" s="7" t="n"/>
      <c r="E400" s="7" t="n"/>
      <c r="F400" s="7">
        <f>IF(OR(D400="",E400=""),"",D400*E400)</f>
        <v/>
      </c>
      <c r="G400" s="7" t="n"/>
      <c r="H400" s="7">
        <f>IF(OR(F400="",G400=""),"",F400-G400)</f>
        <v/>
      </c>
      <c r="I400" s="7" t="n"/>
      <c r="J400" s="7">
        <f>IF(OR(F400="",I400=""),"",F400*I400)</f>
        <v/>
      </c>
      <c r="K400" s="7">
        <f>IF(OR(G400="",I400=""),"",G400*I400)</f>
        <v/>
      </c>
      <c r="L400" s="7">
        <f>IF(OR(H400="",I400=""),"",H400*I400)</f>
        <v/>
      </c>
      <c r="Q400">
        <f>IF(A400="","",IF(MONTH(A400)&gt;=7,YEAR(A400)&amp;"-"&amp;(YEAR(A400)+1),(YEAR(A400)-1)&amp;"-"&amp;YEAR(A400)))</f>
        <v/>
      </c>
    </row>
    <row r="401">
      <c r="A401" s="5" t="n"/>
      <c r="D401" s="7" t="n"/>
      <c r="E401" s="7" t="n"/>
      <c r="F401" s="7">
        <f>IF(OR(D401="",E401=""),"",D401*E401)</f>
        <v/>
      </c>
      <c r="G401" s="7" t="n"/>
      <c r="H401" s="7">
        <f>IF(OR(F401="",G401=""),"",F401-G401)</f>
        <v/>
      </c>
      <c r="I401" s="7" t="n"/>
      <c r="J401" s="7">
        <f>IF(OR(F401="",I401=""),"",F401*I401)</f>
        <v/>
      </c>
      <c r="K401" s="7">
        <f>IF(OR(G401="",I401=""),"",G401*I401)</f>
        <v/>
      </c>
      <c r="L401" s="7">
        <f>IF(OR(H401="",I401=""),"",H401*I401)</f>
        <v/>
      </c>
      <c r="Q401">
        <f>IF(A401="","",IF(MONTH(A401)&gt;=7,YEAR(A401)&amp;"-"&amp;(YEAR(A401)+1),(YEAR(A401)-1)&amp;"-"&amp;YEAR(A401)))</f>
        <v/>
      </c>
    </row>
    <row r="402">
      <c r="A402" s="5" t="n"/>
      <c r="D402" s="7" t="n"/>
      <c r="E402" s="7" t="n"/>
      <c r="F402" s="7">
        <f>IF(OR(D402="",E402=""),"",D402*E402)</f>
        <v/>
      </c>
      <c r="G402" s="7" t="n"/>
      <c r="H402" s="7">
        <f>IF(OR(F402="",G402=""),"",F402-G402)</f>
        <v/>
      </c>
      <c r="I402" s="7" t="n"/>
      <c r="J402" s="7">
        <f>IF(OR(F402="",I402=""),"",F402*I402)</f>
        <v/>
      </c>
      <c r="K402" s="7">
        <f>IF(OR(G402="",I402=""),"",G402*I402)</f>
        <v/>
      </c>
      <c r="L402" s="7">
        <f>IF(OR(H402="",I402=""),"",H402*I402)</f>
        <v/>
      </c>
      <c r="Q402">
        <f>IF(A402="","",IF(MONTH(A402)&gt;=7,YEAR(A402)&amp;"-"&amp;(YEAR(A402)+1),(YEAR(A402)-1)&amp;"-"&amp;YEAR(A402)))</f>
        <v/>
      </c>
    </row>
    <row r="403">
      <c r="A403" s="5" t="n"/>
      <c r="D403" s="7" t="n"/>
      <c r="E403" s="7" t="n"/>
      <c r="F403" s="7">
        <f>IF(OR(D403="",E403=""),"",D403*E403)</f>
        <v/>
      </c>
      <c r="G403" s="7" t="n"/>
      <c r="H403" s="7">
        <f>IF(OR(F403="",G403=""),"",F403-G403)</f>
        <v/>
      </c>
      <c r="I403" s="7" t="n"/>
      <c r="J403" s="7">
        <f>IF(OR(F403="",I403=""),"",F403*I403)</f>
        <v/>
      </c>
      <c r="K403" s="7">
        <f>IF(OR(G403="",I403=""),"",G403*I403)</f>
        <v/>
      </c>
      <c r="L403" s="7">
        <f>IF(OR(H403="",I403=""),"",H403*I403)</f>
        <v/>
      </c>
      <c r="Q403">
        <f>IF(A403="","",IF(MONTH(A403)&gt;=7,YEAR(A403)&amp;"-"&amp;(YEAR(A403)+1),(YEAR(A403)-1)&amp;"-"&amp;YEAR(A403)))</f>
        <v/>
      </c>
    </row>
    <row r="404">
      <c r="A404" s="5" t="n"/>
      <c r="D404" s="7" t="n"/>
      <c r="E404" s="7" t="n"/>
      <c r="F404" s="7">
        <f>IF(OR(D404="",E404=""),"",D404*E404)</f>
        <v/>
      </c>
      <c r="G404" s="7" t="n"/>
      <c r="H404" s="7">
        <f>IF(OR(F404="",G404=""),"",F404-G404)</f>
        <v/>
      </c>
      <c r="I404" s="7" t="n"/>
      <c r="J404" s="7">
        <f>IF(OR(F404="",I404=""),"",F404*I404)</f>
        <v/>
      </c>
      <c r="K404" s="7">
        <f>IF(OR(G404="",I404=""),"",G404*I404)</f>
        <v/>
      </c>
      <c r="L404" s="7">
        <f>IF(OR(H404="",I404=""),"",H404*I404)</f>
        <v/>
      </c>
      <c r="Q404">
        <f>IF(A404="","",IF(MONTH(A404)&gt;=7,YEAR(A404)&amp;"-"&amp;(YEAR(A404)+1),(YEAR(A404)-1)&amp;"-"&amp;YEAR(A404)))</f>
        <v/>
      </c>
    </row>
    <row r="405">
      <c r="A405" s="5" t="n"/>
      <c r="D405" s="7" t="n"/>
      <c r="E405" s="7" t="n"/>
      <c r="F405" s="7">
        <f>IF(OR(D405="",E405=""),"",D405*E405)</f>
        <v/>
      </c>
      <c r="G405" s="7" t="n"/>
      <c r="H405" s="7">
        <f>IF(OR(F405="",G405=""),"",F405-G405)</f>
        <v/>
      </c>
      <c r="I405" s="7" t="n"/>
      <c r="J405" s="7">
        <f>IF(OR(F405="",I405=""),"",F405*I405)</f>
        <v/>
      </c>
      <c r="K405" s="7">
        <f>IF(OR(G405="",I405=""),"",G405*I405)</f>
        <v/>
      </c>
      <c r="L405" s="7">
        <f>IF(OR(H405="",I405=""),"",H405*I405)</f>
        <v/>
      </c>
      <c r="Q405">
        <f>IF(A405="","",IF(MONTH(A405)&gt;=7,YEAR(A405)&amp;"-"&amp;(YEAR(A405)+1),(YEAR(A405)-1)&amp;"-"&amp;YEAR(A405)))</f>
        <v/>
      </c>
    </row>
    <row r="406">
      <c r="A406" s="5" t="n"/>
      <c r="D406" s="7" t="n"/>
      <c r="E406" s="7" t="n"/>
      <c r="F406" s="7">
        <f>IF(OR(D406="",E406=""),"",D406*E406)</f>
        <v/>
      </c>
      <c r="G406" s="7" t="n"/>
      <c r="H406" s="7">
        <f>IF(OR(F406="",G406=""),"",F406-G406)</f>
        <v/>
      </c>
      <c r="I406" s="7" t="n"/>
      <c r="J406" s="7">
        <f>IF(OR(F406="",I406=""),"",F406*I406)</f>
        <v/>
      </c>
      <c r="K406" s="7">
        <f>IF(OR(G406="",I406=""),"",G406*I406)</f>
        <v/>
      </c>
      <c r="L406" s="7">
        <f>IF(OR(H406="",I406=""),"",H406*I406)</f>
        <v/>
      </c>
      <c r="Q406">
        <f>IF(A406="","",IF(MONTH(A406)&gt;=7,YEAR(A406)&amp;"-"&amp;(YEAR(A406)+1),(YEAR(A406)-1)&amp;"-"&amp;YEAR(A406)))</f>
        <v/>
      </c>
    </row>
    <row r="407">
      <c r="A407" s="5" t="n"/>
      <c r="D407" s="7" t="n"/>
      <c r="E407" s="7" t="n"/>
      <c r="F407" s="7">
        <f>IF(OR(D407="",E407=""),"",D407*E407)</f>
        <v/>
      </c>
      <c r="G407" s="7" t="n"/>
      <c r="H407" s="7">
        <f>IF(OR(F407="",G407=""),"",F407-G407)</f>
        <v/>
      </c>
      <c r="I407" s="7" t="n"/>
      <c r="J407" s="7">
        <f>IF(OR(F407="",I407=""),"",F407*I407)</f>
        <v/>
      </c>
      <c r="K407" s="7">
        <f>IF(OR(G407="",I407=""),"",G407*I407)</f>
        <v/>
      </c>
      <c r="L407" s="7">
        <f>IF(OR(H407="",I407=""),"",H407*I407)</f>
        <v/>
      </c>
      <c r="Q407">
        <f>IF(A407="","",IF(MONTH(A407)&gt;=7,YEAR(A407)&amp;"-"&amp;(YEAR(A407)+1),(YEAR(A407)-1)&amp;"-"&amp;YEAR(A407)))</f>
        <v/>
      </c>
    </row>
    <row r="408">
      <c r="A408" s="5" t="n"/>
      <c r="D408" s="7" t="n"/>
      <c r="E408" s="7" t="n"/>
      <c r="F408" s="7">
        <f>IF(OR(D408="",E408=""),"",D408*E408)</f>
        <v/>
      </c>
      <c r="G408" s="7" t="n"/>
      <c r="H408" s="7">
        <f>IF(OR(F408="",G408=""),"",F408-G408)</f>
        <v/>
      </c>
      <c r="I408" s="7" t="n"/>
      <c r="J408" s="7">
        <f>IF(OR(F408="",I408=""),"",F408*I408)</f>
        <v/>
      </c>
      <c r="K408" s="7">
        <f>IF(OR(G408="",I408=""),"",G408*I408)</f>
        <v/>
      </c>
      <c r="L408" s="7">
        <f>IF(OR(H408="",I408=""),"",H408*I408)</f>
        <v/>
      </c>
      <c r="Q408">
        <f>IF(A408="","",IF(MONTH(A408)&gt;=7,YEAR(A408)&amp;"-"&amp;(YEAR(A408)+1),(YEAR(A408)-1)&amp;"-"&amp;YEAR(A408)))</f>
        <v/>
      </c>
    </row>
    <row r="409">
      <c r="A409" s="5" t="n"/>
      <c r="D409" s="7" t="n"/>
      <c r="E409" s="7" t="n"/>
      <c r="F409" s="7">
        <f>IF(OR(D409="",E409=""),"",D409*E409)</f>
        <v/>
      </c>
      <c r="G409" s="7" t="n"/>
      <c r="H409" s="7">
        <f>IF(OR(F409="",G409=""),"",F409-G409)</f>
        <v/>
      </c>
      <c r="I409" s="7" t="n"/>
      <c r="J409" s="7">
        <f>IF(OR(F409="",I409=""),"",F409*I409)</f>
        <v/>
      </c>
      <c r="K409" s="7">
        <f>IF(OR(G409="",I409=""),"",G409*I409)</f>
        <v/>
      </c>
      <c r="L409" s="7">
        <f>IF(OR(H409="",I409=""),"",H409*I409)</f>
        <v/>
      </c>
      <c r="Q409">
        <f>IF(A409="","",IF(MONTH(A409)&gt;=7,YEAR(A409)&amp;"-"&amp;(YEAR(A409)+1),(YEAR(A409)-1)&amp;"-"&amp;YEAR(A409)))</f>
        <v/>
      </c>
    </row>
    <row r="410">
      <c r="A410" s="5" t="n"/>
      <c r="D410" s="7" t="n"/>
      <c r="E410" s="7" t="n"/>
      <c r="F410" s="7">
        <f>IF(OR(D410="",E410=""),"",D410*E410)</f>
        <v/>
      </c>
      <c r="G410" s="7" t="n"/>
      <c r="H410" s="7">
        <f>IF(OR(F410="",G410=""),"",F410-G410)</f>
        <v/>
      </c>
      <c r="I410" s="7" t="n"/>
      <c r="J410" s="7">
        <f>IF(OR(F410="",I410=""),"",F410*I410)</f>
        <v/>
      </c>
      <c r="K410" s="7">
        <f>IF(OR(G410="",I410=""),"",G410*I410)</f>
        <v/>
      </c>
      <c r="L410" s="7">
        <f>IF(OR(H410="",I410=""),"",H410*I410)</f>
        <v/>
      </c>
      <c r="Q410">
        <f>IF(A410="","",IF(MONTH(A410)&gt;=7,YEAR(A410)&amp;"-"&amp;(YEAR(A410)+1),(YEAR(A410)-1)&amp;"-"&amp;YEAR(A410)))</f>
        <v/>
      </c>
    </row>
    <row r="411">
      <c r="A411" s="5" t="n"/>
      <c r="D411" s="7" t="n"/>
      <c r="E411" s="7" t="n"/>
      <c r="F411" s="7">
        <f>IF(OR(D411="",E411=""),"",D411*E411)</f>
        <v/>
      </c>
      <c r="G411" s="7" t="n"/>
      <c r="H411" s="7">
        <f>IF(OR(F411="",G411=""),"",F411-G411)</f>
        <v/>
      </c>
      <c r="I411" s="7" t="n"/>
      <c r="J411" s="7">
        <f>IF(OR(F411="",I411=""),"",F411*I411)</f>
        <v/>
      </c>
      <c r="K411" s="7">
        <f>IF(OR(G411="",I411=""),"",G411*I411)</f>
        <v/>
      </c>
      <c r="L411" s="7">
        <f>IF(OR(H411="",I411=""),"",H411*I411)</f>
        <v/>
      </c>
      <c r="Q411">
        <f>IF(A411="","",IF(MONTH(A411)&gt;=7,YEAR(A411)&amp;"-"&amp;(YEAR(A411)+1),(YEAR(A411)-1)&amp;"-"&amp;YEAR(A411)))</f>
        <v/>
      </c>
    </row>
    <row r="412">
      <c r="A412" s="5" t="n"/>
      <c r="D412" s="7" t="n"/>
      <c r="E412" s="7" t="n"/>
      <c r="F412" s="7">
        <f>IF(OR(D412="",E412=""),"",D412*E412)</f>
        <v/>
      </c>
      <c r="G412" s="7" t="n"/>
      <c r="H412" s="7">
        <f>IF(OR(F412="",G412=""),"",F412-G412)</f>
        <v/>
      </c>
      <c r="I412" s="7" t="n"/>
      <c r="J412" s="7">
        <f>IF(OR(F412="",I412=""),"",F412*I412)</f>
        <v/>
      </c>
      <c r="K412" s="7">
        <f>IF(OR(G412="",I412=""),"",G412*I412)</f>
        <v/>
      </c>
      <c r="L412" s="7">
        <f>IF(OR(H412="",I412=""),"",H412*I412)</f>
        <v/>
      </c>
      <c r="Q412">
        <f>IF(A412="","",IF(MONTH(A412)&gt;=7,YEAR(A412)&amp;"-"&amp;(YEAR(A412)+1),(YEAR(A412)-1)&amp;"-"&amp;YEAR(A412)))</f>
        <v/>
      </c>
    </row>
    <row r="413">
      <c r="A413" s="5" t="n"/>
      <c r="D413" s="7" t="n"/>
      <c r="E413" s="7" t="n"/>
      <c r="F413" s="7">
        <f>IF(OR(D413="",E413=""),"",D413*E413)</f>
        <v/>
      </c>
      <c r="G413" s="7" t="n"/>
      <c r="H413" s="7">
        <f>IF(OR(F413="",G413=""),"",F413-G413)</f>
        <v/>
      </c>
      <c r="I413" s="7" t="n"/>
      <c r="J413" s="7">
        <f>IF(OR(F413="",I413=""),"",F413*I413)</f>
        <v/>
      </c>
      <c r="K413" s="7">
        <f>IF(OR(G413="",I413=""),"",G413*I413)</f>
        <v/>
      </c>
      <c r="L413" s="7">
        <f>IF(OR(H413="",I413=""),"",H413*I413)</f>
        <v/>
      </c>
      <c r="Q413">
        <f>IF(A413="","",IF(MONTH(A413)&gt;=7,YEAR(A413)&amp;"-"&amp;(YEAR(A413)+1),(YEAR(A413)-1)&amp;"-"&amp;YEAR(A413)))</f>
        <v/>
      </c>
    </row>
    <row r="414">
      <c r="A414" s="5" t="n"/>
      <c r="D414" s="7" t="n"/>
      <c r="E414" s="7" t="n"/>
      <c r="F414" s="7">
        <f>IF(OR(D414="",E414=""),"",D414*E414)</f>
        <v/>
      </c>
      <c r="G414" s="7" t="n"/>
      <c r="H414" s="7">
        <f>IF(OR(F414="",G414=""),"",F414-G414)</f>
        <v/>
      </c>
      <c r="I414" s="7" t="n"/>
      <c r="J414" s="7">
        <f>IF(OR(F414="",I414=""),"",F414*I414)</f>
        <v/>
      </c>
      <c r="K414" s="7">
        <f>IF(OR(G414="",I414=""),"",G414*I414)</f>
        <v/>
      </c>
      <c r="L414" s="7">
        <f>IF(OR(H414="",I414=""),"",H414*I414)</f>
        <v/>
      </c>
      <c r="Q414">
        <f>IF(A414="","",IF(MONTH(A414)&gt;=7,YEAR(A414)&amp;"-"&amp;(YEAR(A414)+1),(YEAR(A414)-1)&amp;"-"&amp;YEAR(A414)))</f>
        <v/>
      </c>
    </row>
    <row r="415">
      <c r="A415" s="5" t="n"/>
      <c r="D415" s="7" t="n"/>
      <c r="E415" s="7" t="n"/>
      <c r="F415" s="7">
        <f>IF(OR(D415="",E415=""),"",D415*E415)</f>
        <v/>
      </c>
      <c r="G415" s="7" t="n"/>
      <c r="H415" s="7">
        <f>IF(OR(F415="",G415=""),"",F415-G415)</f>
        <v/>
      </c>
      <c r="I415" s="7" t="n"/>
      <c r="J415" s="7">
        <f>IF(OR(F415="",I415=""),"",F415*I415)</f>
        <v/>
      </c>
      <c r="K415" s="7">
        <f>IF(OR(G415="",I415=""),"",G415*I415)</f>
        <v/>
      </c>
      <c r="L415" s="7">
        <f>IF(OR(H415="",I415=""),"",H415*I415)</f>
        <v/>
      </c>
      <c r="Q415">
        <f>IF(A415="","",IF(MONTH(A415)&gt;=7,YEAR(A415)&amp;"-"&amp;(YEAR(A415)+1),(YEAR(A415)-1)&amp;"-"&amp;YEAR(A415)))</f>
        <v/>
      </c>
    </row>
    <row r="416">
      <c r="A416" s="5" t="n"/>
      <c r="D416" s="7" t="n"/>
      <c r="E416" s="7" t="n"/>
      <c r="F416" s="7">
        <f>IF(OR(D416="",E416=""),"",D416*E416)</f>
        <v/>
      </c>
      <c r="G416" s="7" t="n"/>
      <c r="H416" s="7">
        <f>IF(OR(F416="",G416=""),"",F416-G416)</f>
        <v/>
      </c>
      <c r="I416" s="7" t="n"/>
      <c r="J416" s="7">
        <f>IF(OR(F416="",I416=""),"",F416*I416)</f>
        <v/>
      </c>
      <c r="K416" s="7">
        <f>IF(OR(G416="",I416=""),"",G416*I416)</f>
        <v/>
      </c>
      <c r="L416" s="7">
        <f>IF(OR(H416="",I416=""),"",H416*I416)</f>
        <v/>
      </c>
      <c r="Q416">
        <f>IF(A416="","",IF(MONTH(A416)&gt;=7,YEAR(A416)&amp;"-"&amp;(YEAR(A416)+1),(YEAR(A416)-1)&amp;"-"&amp;YEAR(A416)))</f>
        <v/>
      </c>
    </row>
    <row r="417">
      <c r="A417" s="5" t="n"/>
      <c r="D417" s="7" t="n"/>
      <c r="E417" s="7" t="n"/>
      <c r="F417" s="7">
        <f>IF(OR(D417="",E417=""),"",D417*E417)</f>
        <v/>
      </c>
      <c r="G417" s="7" t="n"/>
      <c r="H417" s="7">
        <f>IF(OR(F417="",G417=""),"",F417-G417)</f>
        <v/>
      </c>
      <c r="I417" s="7" t="n"/>
      <c r="J417" s="7">
        <f>IF(OR(F417="",I417=""),"",F417*I417)</f>
        <v/>
      </c>
      <c r="K417" s="7">
        <f>IF(OR(G417="",I417=""),"",G417*I417)</f>
        <v/>
      </c>
      <c r="L417" s="7">
        <f>IF(OR(H417="",I417=""),"",H417*I417)</f>
        <v/>
      </c>
      <c r="Q417">
        <f>IF(A417="","",IF(MONTH(A417)&gt;=7,YEAR(A417)&amp;"-"&amp;(YEAR(A417)+1),(YEAR(A417)-1)&amp;"-"&amp;YEAR(A417)))</f>
        <v/>
      </c>
    </row>
    <row r="418">
      <c r="A418" s="5" t="n"/>
      <c r="D418" s="7" t="n"/>
      <c r="E418" s="7" t="n"/>
      <c r="F418" s="7">
        <f>IF(OR(D418="",E418=""),"",D418*E418)</f>
        <v/>
      </c>
      <c r="G418" s="7" t="n"/>
      <c r="H418" s="7">
        <f>IF(OR(F418="",G418=""),"",F418-G418)</f>
        <v/>
      </c>
      <c r="I418" s="7" t="n"/>
      <c r="J418" s="7">
        <f>IF(OR(F418="",I418=""),"",F418*I418)</f>
        <v/>
      </c>
      <c r="K418" s="7">
        <f>IF(OR(G418="",I418=""),"",G418*I418)</f>
        <v/>
      </c>
      <c r="L418" s="7">
        <f>IF(OR(H418="",I418=""),"",H418*I418)</f>
        <v/>
      </c>
      <c r="Q418">
        <f>IF(A418="","",IF(MONTH(A418)&gt;=7,YEAR(A418)&amp;"-"&amp;(YEAR(A418)+1),(YEAR(A418)-1)&amp;"-"&amp;YEAR(A418)))</f>
        <v/>
      </c>
    </row>
    <row r="419">
      <c r="A419" s="5" t="n"/>
      <c r="D419" s="7" t="n"/>
      <c r="E419" s="7" t="n"/>
      <c r="F419" s="7">
        <f>IF(OR(D419="",E419=""),"",D419*E419)</f>
        <v/>
      </c>
      <c r="G419" s="7" t="n"/>
      <c r="H419" s="7">
        <f>IF(OR(F419="",G419=""),"",F419-G419)</f>
        <v/>
      </c>
      <c r="I419" s="7" t="n"/>
      <c r="J419" s="7">
        <f>IF(OR(F419="",I419=""),"",F419*I419)</f>
        <v/>
      </c>
      <c r="K419" s="7">
        <f>IF(OR(G419="",I419=""),"",G419*I419)</f>
        <v/>
      </c>
      <c r="L419" s="7">
        <f>IF(OR(H419="",I419=""),"",H419*I419)</f>
        <v/>
      </c>
      <c r="Q419">
        <f>IF(A419="","",IF(MONTH(A419)&gt;=7,YEAR(A419)&amp;"-"&amp;(YEAR(A419)+1),(YEAR(A419)-1)&amp;"-"&amp;YEAR(A419)))</f>
        <v/>
      </c>
    </row>
    <row r="420">
      <c r="A420" s="5" t="n"/>
      <c r="D420" s="7" t="n"/>
      <c r="E420" s="7" t="n"/>
      <c r="F420" s="7">
        <f>IF(OR(D420="",E420=""),"",D420*E420)</f>
        <v/>
      </c>
      <c r="G420" s="7" t="n"/>
      <c r="H420" s="7">
        <f>IF(OR(F420="",G420=""),"",F420-G420)</f>
        <v/>
      </c>
      <c r="I420" s="7" t="n"/>
      <c r="J420" s="7">
        <f>IF(OR(F420="",I420=""),"",F420*I420)</f>
        <v/>
      </c>
      <c r="K420" s="7">
        <f>IF(OR(G420="",I420=""),"",G420*I420)</f>
        <v/>
      </c>
      <c r="L420" s="7">
        <f>IF(OR(H420="",I420=""),"",H420*I420)</f>
        <v/>
      </c>
      <c r="Q420">
        <f>IF(A420="","",IF(MONTH(A420)&gt;=7,YEAR(A420)&amp;"-"&amp;(YEAR(A420)+1),(YEAR(A420)-1)&amp;"-"&amp;YEAR(A420)))</f>
        <v/>
      </c>
    </row>
    <row r="421">
      <c r="A421" s="5" t="n"/>
      <c r="D421" s="7" t="n"/>
      <c r="E421" s="7" t="n"/>
      <c r="F421" s="7">
        <f>IF(OR(D421="",E421=""),"",D421*E421)</f>
        <v/>
      </c>
      <c r="G421" s="7" t="n"/>
      <c r="H421" s="7">
        <f>IF(OR(F421="",G421=""),"",F421-G421)</f>
        <v/>
      </c>
      <c r="I421" s="7" t="n"/>
      <c r="J421" s="7">
        <f>IF(OR(F421="",I421=""),"",F421*I421)</f>
        <v/>
      </c>
      <c r="K421" s="7">
        <f>IF(OR(G421="",I421=""),"",G421*I421)</f>
        <v/>
      </c>
      <c r="L421" s="7">
        <f>IF(OR(H421="",I421=""),"",H421*I421)</f>
        <v/>
      </c>
      <c r="Q421">
        <f>IF(A421="","",IF(MONTH(A421)&gt;=7,YEAR(A421)&amp;"-"&amp;(YEAR(A421)+1),(YEAR(A421)-1)&amp;"-"&amp;YEAR(A421)))</f>
        <v/>
      </c>
    </row>
    <row r="422">
      <c r="A422" s="5" t="n"/>
      <c r="D422" s="7" t="n"/>
      <c r="E422" s="7" t="n"/>
      <c r="F422" s="7">
        <f>IF(OR(D422="",E422=""),"",D422*E422)</f>
        <v/>
      </c>
      <c r="G422" s="7" t="n"/>
      <c r="H422" s="7">
        <f>IF(OR(F422="",G422=""),"",F422-G422)</f>
        <v/>
      </c>
      <c r="I422" s="7" t="n"/>
      <c r="J422" s="7">
        <f>IF(OR(F422="",I422=""),"",F422*I422)</f>
        <v/>
      </c>
      <c r="K422" s="7">
        <f>IF(OR(G422="",I422=""),"",G422*I422)</f>
        <v/>
      </c>
      <c r="L422" s="7">
        <f>IF(OR(H422="",I422=""),"",H422*I422)</f>
        <v/>
      </c>
      <c r="Q422">
        <f>IF(A422="","",IF(MONTH(A422)&gt;=7,YEAR(A422)&amp;"-"&amp;(YEAR(A422)+1),(YEAR(A422)-1)&amp;"-"&amp;YEAR(A422)))</f>
        <v/>
      </c>
    </row>
    <row r="423">
      <c r="A423" s="5" t="n"/>
      <c r="D423" s="7" t="n"/>
      <c r="E423" s="7" t="n"/>
      <c r="F423" s="7">
        <f>IF(OR(D423="",E423=""),"",D423*E423)</f>
        <v/>
      </c>
      <c r="G423" s="7" t="n"/>
      <c r="H423" s="7">
        <f>IF(OR(F423="",G423=""),"",F423-G423)</f>
        <v/>
      </c>
      <c r="I423" s="7" t="n"/>
      <c r="J423" s="7">
        <f>IF(OR(F423="",I423=""),"",F423*I423)</f>
        <v/>
      </c>
      <c r="K423" s="7">
        <f>IF(OR(G423="",I423=""),"",G423*I423)</f>
        <v/>
      </c>
      <c r="L423" s="7">
        <f>IF(OR(H423="",I423=""),"",H423*I423)</f>
        <v/>
      </c>
      <c r="Q423">
        <f>IF(A423="","",IF(MONTH(A423)&gt;=7,YEAR(A423)&amp;"-"&amp;(YEAR(A423)+1),(YEAR(A423)-1)&amp;"-"&amp;YEAR(A423)))</f>
        <v/>
      </c>
    </row>
    <row r="424">
      <c r="A424" s="5" t="n"/>
      <c r="D424" s="7" t="n"/>
      <c r="E424" s="7" t="n"/>
      <c r="F424" s="7">
        <f>IF(OR(D424="",E424=""),"",D424*E424)</f>
        <v/>
      </c>
      <c r="G424" s="7" t="n"/>
      <c r="H424" s="7">
        <f>IF(OR(F424="",G424=""),"",F424-G424)</f>
        <v/>
      </c>
      <c r="I424" s="7" t="n"/>
      <c r="J424" s="7">
        <f>IF(OR(F424="",I424=""),"",F424*I424)</f>
        <v/>
      </c>
      <c r="K424" s="7">
        <f>IF(OR(G424="",I424=""),"",G424*I424)</f>
        <v/>
      </c>
      <c r="L424" s="7">
        <f>IF(OR(H424="",I424=""),"",H424*I424)</f>
        <v/>
      </c>
      <c r="Q424">
        <f>IF(A424="","",IF(MONTH(A424)&gt;=7,YEAR(A424)&amp;"-"&amp;(YEAR(A424)+1),(YEAR(A424)-1)&amp;"-"&amp;YEAR(A424)))</f>
        <v/>
      </c>
    </row>
    <row r="425">
      <c r="A425" s="5" t="n"/>
      <c r="D425" s="7" t="n"/>
      <c r="E425" s="7" t="n"/>
      <c r="F425" s="7">
        <f>IF(OR(D425="",E425=""),"",D425*E425)</f>
        <v/>
      </c>
      <c r="G425" s="7" t="n"/>
      <c r="H425" s="7">
        <f>IF(OR(F425="",G425=""),"",F425-G425)</f>
        <v/>
      </c>
      <c r="I425" s="7" t="n"/>
      <c r="J425" s="7">
        <f>IF(OR(F425="",I425=""),"",F425*I425)</f>
        <v/>
      </c>
      <c r="K425" s="7">
        <f>IF(OR(G425="",I425=""),"",G425*I425)</f>
        <v/>
      </c>
      <c r="L425" s="7">
        <f>IF(OR(H425="",I425=""),"",H425*I425)</f>
        <v/>
      </c>
      <c r="Q425">
        <f>IF(A425="","",IF(MONTH(A425)&gt;=7,YEAR(A425)&amp;"-"&amp;(YEAR(A425)+1),(YEAR(A425)-1)&amp;"-"&amp;YEAR(A425)))</f>
        <v/>
      </c>
    </row>
    <row r="426">
      <c r="A426" s="5" t="n"/>
      <c r="D426" s="7" t="n"/>
      <c r="E426" s="7" t="n"/>
      <c r="F426" s="7">
        <f>IF(OR(D426="",E426=""),"",D426*E426)</f>
        <v/>
      </c>
      <c r="G426" s="7" t="n"/>
      <c r="H426" s="7">
        <f>IF(OR(F426="",G426=""),"",F426-G426)</f>
        <v/>
      </c>
      <c r="I426" s="7" t="n"/>
      <c r="J426" s="7">
        <f>IF(OR(F426="",I426=""),"",F426*I426)</f>
        <v/>
      </c>
      <c r="K426" s="7">
        <f>IF(OR(G426="",I426=""),"",G426*I426)</f>
        <v/>
      </c>
      <c r="L426" s="7">
        <f>IF(OR(H426="",I426=""),"",H426*I426)</f>
        <v/>
      </c>
      <c r="Q426">
        <f>IF(A426="","",IF(MONTH(A426)&gt;=7,YEAR(A426)&amp;"-"&amp;(YEAR(A426)+1),(YEAR(A426)-1)&amp;"-"&amp;YEAR(A426)))</f>
        <v/>
      </c>
    </row>
    <row r="427">
      <c r="A427" s="5" t="n"/>
      <c r="D427" s="7" t="n"/>
      <c r="E427" s="7" t="n"/>
      <c r="F427" s="7">
        <f>IF(OR(D427="",E427=""),"",D427*E427)</f>
        <v/>
      </c>
      <c r="G427" s="7" t="n"/>
      <c r="H427" s="7">
        <f>IF(OR(F427="",G427=""),"",F427-G427)</f>
        <v/>
      </c>
      <c r="I427" s="7" t="n"/>
      <c r="J427" s="7">
        <f>IF(OR(F427="",I427=""),"",F427*I427)</f>
        <v/>
      </c>
      <c r="K427" s="7">
        <f>IF(OR(G427="",I427=""),"",G427*I427)</f>
        <v/>
      </c>
      <c r="L427" s="7">
        <f>IF(OR(H427="",I427=""),"",H427*I427)</f>
        <v/>
      </c>
      <c r="Q427">
        <f>IF(A427="","",IF(MONTH(A427)&gt;=7,YEAR(A427)&amp;"-"&amp;(YEAR(A427)+1),(YEAR(A427)-1)&amp;"-"&amp;YEAR(A427)))</f>
        <v/>
      </c>
    </row>
    <row r="428">
      <c r="A428" s="5" t="n"/>
      <c r="D428" s="7" t="n"/>
      <c r="E428" s="7" t="n"/>
      <c r="F428" s="7">
        <f>IF(OR(D428="",E428=""),"",D428*E428)</f>
        <v/>
      </c>
      <c r="G428" s="7" t="n"/>
      <c r="H428" s="7">
        <f>IF(OR(F428="",G428=""),"",F428-G428)</f>
        <v/>
      </c>
      <c r="I428" s="7" t="n"/>
      <c r="J428" s="7">
        <f>IF(OR(F428="",I428=""),"",F428*I428)</f>
        <v/>
      </c>
      <c r="K428" s="7">
        <f>IF(OR(G428="",I428=""),"",G428*I428)</f>
        <v/>
      </c>
      <c r="L428" s="7">
        <f>IF(OR(H428="",I428=""),"",H428*I428)</f>
        <v/>
      </c>
      <c r="Q428">
        <f>IF(A428="","",IF(MONTH(A428)&gt;=7,YEAR(A428)&amp;"-"&amp;(YEAR(A428)+1),(YEAR(A428)-1)&amp;"-"&amp;YEAR(A428)))</f>
        <v/>
      </c>
    </row>
    <row r="429">
      <c r="A429" s="5" t="n"/>
      <c r="D429" s="7" t="n"/>
      <c r="E429" s="7" t="n"/>
      <c r="F429" s="7">
        <f>IF(OR(D429="",E429=""),"",D429*E429)</f>
        <v/>
      </c>
      <c r="G429" s="7" t="n"/>
      <c r="H429" s="7">
        <f>IF(OR(F429="",G429=""),"",F429-G429)</f>
        <v/>
      </c>
      <c r="I429" s="7" t="n"/>
      <c r="J429" s="7">
        <f>IF(OR(F429="",I429=""),"",F429*I429)</f>
        <v/>
      </c>
      <c r="K429" s="7">
        <f>IF(OR(G429="",I429=""),"",G429*I429)</f>
        <v/>
      </c>
      <c r="L429" s="7">
        <f>IF(OR(H429="",I429=""),"",H429*I429)</f>
        <v/>
      </c>
      <c r="Q429">
        <f>IF(A429="","",IF(MONTH(A429)&gt;=7,YEAR(A429)&amp;"-"&amp;(YEAR(A429)+1),(YEAR(A429)-1)&amp;"-"&amp;YEAR(A429)))</f>
        <v/>
      </c>
    </row>
    <row r="430">
      <c r="A430" s="5" t="n"/>
      <c r="D430" s="7" t="n"/>
      <c r="E430" s="7" t="n"/>
      <c r="F430" s="7">
        <f>IF(OR(D430="",E430=""),"",D430*E430)</f>
        <v/>
      </c>
      <c r="G430" s="7" t="n"/>
      <c r="H430" s="7">
        <f>IF(OR(F430="",G430=""),"",F430-G430)</f>
        <v/>
      </c>
      <c r="I430" s="7" t="n"/>
      <c r="J430" s="7">
        <f>IF(OR(F430="",I430=""),"",F430*I430)</f>
        <v/>
      </c>
      <c r="K430" s="7">
        <f>IF(OR(G430="",I430=""),"",G430*I430)</f>
        <v/>
      </c>
      <c r="L430" s="7">
        <f>IF(OR(H430="",I430=""),"",H430*I430)</f>
        <v/>
      </c>
      <c r="Q430">
        <f>IF(A430="","",IF(MONTH(A430)&gt;=7,YEAR(A430)&amp;"-"&amp;(YEAR(A430)+1),(YEAR(A430)-1)&amp;"-"&amp;YEAR(A430)))</f>
        <v/>
      </c>
    </row>
    <row r="431">
      <c r="A431" s="5" t="n"/>
      <c r="D431" s="7" t="n"/>
      <c r="E431" s="7" t="n"/>
      <c r="F431" s="7">
        <f>IF(OR(D431="",E431=""),"",D431*E431)</f>
        <v/>
      </c>
      <c r="G431" s="7" t="n"/>
      <c r="H431" s="7">
        <f>IF(OR(F431="",G431=""),"",F431-G431)</f>
        <v/>
      </c>
      <c r="I431" s="7" t="n"/>
      <c r="J431" s="7">
        <f>IF(OR(F431="",I431=""),"",F431*I431)</f>
        <v/>
      </c>
      <c r="K431" s="7">
        <f>IF(OR(G431="",I431=""),"",G431*I431)</f>
        <v/>
      </c>
      <c r="L431" s="7">
        <f>IF(OR(H431="",I431=""),"",H431*I431)</f>
        <v/>
      </c>
      <c r="Q431">
        <f>IF(A431="","",IF(MONTH(A431)&gt;=7,YEAR(A431)&amp;"-"&amp;(YEAR(A431)+1),(YEAR(A431)-1)&amp;"-"&amp;YEAR(A431)))</f>
        <v/>
      </c>
    </row>
    <row r="432">
      <c r="A432" s="5" t="n"/>
      <c r="D432" s="7" t="n"/>
      <c r="E432" s="7" t="n"/>
      <c r="F432" s="7">
        <f>IF(OR(D432="",E432=""),"",D432*E432)</f>
        <v/>
      </c>
      <c r="G432" s="7" t="n"/>
      <c r="H432" s="7">
        <f>IF(OR(F432="",G432=""),"",F432-G432)</f>
        <v/>
      </c>
      <c r="I432" s="7" t="n"/>
      <c r="J432" s="7">
        <f>IF(OR(F432="",I432=""),"",F432*I432)</f>
        <v/>
      </c>
      <c r="K432" s="7">
        <f>IF(OR(G432="",I432=""),"",G432*I432)</f>
        <v/>
      </c>
      <c r="L432" s="7">
        <f>IF(OR(H432="",I432=""),"",H432*I432)</f>
        <v/>
      </c>
      <c r="Q432">
        <f>IF(A432="","",IF(MONTH(A432)&gt;=7,YEAR(A432)&amp;"-"&amp;(YEAR(A432)+1),(YEAR(A432)-1)&amp;"-"&amp;YEAR(A432)))</f>
        <v/>
      </c>
    </row>
    <row r="433">
      <c r="A433" s="5" t="n"/>
      <c r="D433" s="7" t="n"/>
      <c r="E433" s="7" t="n"/>
      <c r="F433" s="7">
        <f>IF(OR(D433="",E433=""),"",D433*E433)</f>
        <v/>
      </c>
      <c r="G433" s="7" t="n"/>
      <c r="H433" s="7">
        <f>IF(OR(F433="",G433=""),"",F433-G433)</f>
        <v/>
      </c>
      <c r="I433" s="7" t="n"/>
      <c r="J433" s="7">
        <f>IF(OR(F433="",I433=""),"",F433*I433)</f>
        <v/>
      </c>
      <c r="K433" s="7">
        <f>IF(OR(G433="",I433=""),"",G433*I433)</f>
        <v/>
      </c>
      <c r="L433" s="7">
        <f>IF(OR(H433="",I433=""),"",H433*I433)</f>
        <v/>
      </c>
      <c r="Q433">
        <f>IF(A433="","",IF(MONTH(A433)&gt;=7,YEAR(A433)&amp;"-"&amp;(YEAR(A433)+1),(YEAR(A433)-1)&amp;"-"&amp;YEAR(A433)))</f>
        <v/>
      </c>
    </row>
    <row r="434">
      <c r="A434" s="5" t="n"/>
      <c r="D434" s="7" t="n"/>
      <c r="E434" s="7" t="n"/>
      <c r="F434" s="7">
        <f>IF(OR(D434="",E434=""),"",D434*E434)</f>
        <v/>
      </c>
      <c r="G434" s="7" t="n"/>
      <c r="H434" s="7">
        <f>IF(OR(F434="",G434=""),"",F434-G434)</f>
        <v/>
      </c>
      <c r="I434" s="7" t="n"/>
      <c r="J434" s="7">
        <f>IF(OR(F434="",I434=""),"",F434*I434)</f>
        <v/>
      </c>
      <c r="K434" s="7">
        <f>IF(OR(G434="",I434=""),"",G434*I434)</f>
        <v/>
      </c>
      <c r="L434" s="7">
        <f>IF(OR(H434="",I434=""),"",H434*I434)</f>
        <v/>
      </c>
      <c r="Q434">
        <f>IF(A434="","",IF(MONTH(A434)&gt;=7,YEAR(A434)&amp;"-"&amp;(YEAR(A434)+1),(YEAR(A434)-1)&amp;"-"&amp;YEAR(A434)))</f>
        <v/>
      </c>
    </row>
    <row r="435">
      <c r="A435" s="5" t="n"/>
      <c r="D435" s="7" t="n"/>
      <c r="E435" s="7" t="n"/>
      <c r="F435" s="7">
        <f>IF(OR(D435="",E435=""),"",D435*E435)</f>
        <v/>
      </c>
      <c r="G435" s="7" t="n"/>
      <c r="H435" s="7">
        <f>IF(OR(F435="",G435=""),"",F435-G435)</f>
        <v/>
      </c>
      <c r="I435" s="7" t="n"/>
      <c r="J435" s="7">
        <f>IF(OR(F435="",I435=""),"",F435*I435)</f>
        <v/>
      </c>
      <c r="K435" s="7">
        <f>IF(OR(G435="",I435=""),"",G435*I435)</f>
        <v/>
      </c>
      <c r="L435" s="7">
        <f>IF(OR(H435="",I435=""),"",H435*I435)</f>
        <v/>
      </c>
      <c r="Q435">
        <f>IF(A435="","",IF(MONTH(A435)&gt;=7,YEAR(A435)&amp;"-"&amp;(YEAR(A435)+1),(YEAR(A435)-1)&amp;"-"&amp;YEAR(A435)))</f>
        <v/>
      </c>
    </row>
    <row r="436">
      <c r="A436" s="5" t="n"/>
      <c r="D436" s="7" t="n"/>
      <c r="E436" s="7" t="n"/>
      <c r="F436" s="7">
        <f>IF(OR(D436="",E436=""),"",D436*E436)</f>
        <v/>
      </c>
      <c r="G436" s="7" t="n"/>
      <c r="H436" s="7">
        <f>IF(OR(F436="",G436=""),"",F436-G436)</f>
        <v/>
      </c>
      <c r="I436" s="7" t="n"/>
      <c r="J436" s="7">
        <f>IF(OR(F436="",I436=""),"",F436*I436)</f>
        <v/>
      </c>
      <c r="K436" s="7">
        <f>IF(OR(G436="",I436=""),"",G436*I436)</f>
        <v/>
      </c>
      <c r="L436" s="7">
        <f>IF(OR(H436="",I436=""),"",H436*I436)</f>
        <v/>
      </c>
      <c r="Q436">
        <f>IF(A436="","",IF(MONTH(A436)&gt;=7,YEAR(A436)&amp;"-"&amp;(YEAR(A436)+1),(YEAR(A436)-1)&amp;"-"&amp;YEAR(A436)))</f>
        <v/>
      </c>
    </row>
    <row r="437">
      <c r="A437" s="5" t="n"/>
      <c r="D437" s="7" t="n"/>
      <c r="E437" s="7" t="n"/>
      <c r="F437" s="7">
        <f>IF(OR(D437="",E437=""),"",D437*E437)</f>
        <v/>
      </c>
      <c r="G437" s="7" t="n"/>
      <c r="H437" s="7">
        <f>IF(OR(F437="",G437=""),"",F437-G437)</f>
        <v/>
      </c>
      <c r="I437" s="7" t="n"/>
      <c r="J437" s="7">
        <f>IF(OR(F437="",I437=""),"",F437*I437)</f>
        <v/>
      </c>
      <c r="K437" s="7">
        <f>IF(OR(G437="",I437=""),"",G437*I437)</f>
        <v/>
      </c>
      <c r="L437" s="7">
        <f>IF(OR(H437="",I437=""),"",H437*I437)</f>
        <v/>
      </c>
      <c r="Q437">
        <f>IF(A437="","",IF(MONTH(A437)&gt;=7,YEAR(A437)&amp;"-"&amp;(YEAR(A437)+1),(YEAR(A437)-1)&amp;"-"&amp;YEAR(A437)))</f>
        <v/>
      </c>
    </row>
    <row r="438">
      <c r="A438" s="5" t="n"/>
      <c r="D438" s="7" t="n"/>
      <c r="E438" s="7" t="n"/>
      <c r="F438" s="7">
        <f>IF(OR(D438="",E438=""),"",D438*E438)</f>
        <v/>
      </c>
      <c r="G438" s="7" t="n"/>
      <c r="H438" s="7">
        <f>IF(OR(F438="",G438=""),"",F438-G438)</f>
        <v/>
      </c>
      <c r="I438" s="7" t="n"/>
      <c r="J438" s="7">
        <f>IF(OR(F438="",I438=""),"",F438*I438)</f>
        <v/>
      </c>
      <c r="K438" s="7">
        <f>IF(OR(G438="",I438=""),"",G438*I438)</f>
        <v/>
      </c>
      <c r="L438" s="7">
        <f>IF(OR(H438="",I438=""),"",H438*I438)</f>
        <v/>
      </c>
      <c r="Q438">
        <f>IF(A438="","",IF(MONTH(A438)&gt;=7,YEAR(A438)&amp;"-"&amp;(YEAR(A438)+1),(YEAR(A438)-1)&amp;"-"&amp;YEAR(A438)))</f>
        <v/>
      </c>
    </row>
    <row r="439">
      <c r="A439" s="5" t="n"/>
      <c r="D439" s="7" t="n"/>
      <c r="E439" s="7" t="n"/>
      <c r="F439" s="7">
        <f>IF(OR(D439="",E439=""),"",D439*E439)</f>
        <v/>
      </c>
      <c r="G439" s="7" t="n"/>
      <c r="H439" s="7">
        <f>IF(OR(F439="",G439=""),"",F439-G439)</f>
        <v/>
      </c>
      <c r="I439" s="7" t="n"/>
      <c r="J439" s="7">
        <f>IF(OR(F439="",I439=""),"",F439*I439)</f>
        <v/>
      </c>
      <c r="K439" s="7">
        <f>IF(OR(G439="",I439=""),"",G439*I439)</f>
        <v/>
      </c>
      <c r="L439" s="7">
        <f>IF(OR(H439="",I439=""),"",H439*I439)</f>
        <v/>
      </c>
      <c r="Q439">
        <f>IF(A439="","",IF(MONTH(A439)&gt;=7,YEAR(A439)&amp;"-"&amp;(YEAR(A439)+1),(YEAR(A439)-1)&amp;"-"&amp;YEAR(A439)))</f>
        <v/>
      </c>
    </row>
    <row r="440">
      <c r="A440" s="5" t="n"/>
      <c r="D440" s="7" t="n"/>
      <c r="E440" s="7" t="n"/>
      <c r="F440" s="7">
        <f>IF(OR(D440="",E440=""),"",D440*E440)</f>
        <v/>
      </c>
      <c r="G440" s="7" t="n"/>
      <c r="H440" s="7">
        <f>IF(OR(F440="",G440=""),"",F440-G440)</f>
        <v/>
      </c>
      <c r="I440" s="7" t="n"/>
      <c r="J440" s="7">
        <f>IF(OR(F440="",I440=""),"",F440*I440)</f>
        <v/>
      </c>
      <c r="K440" s="7">
        <f>IF(OR(G440="",I440=""),"",G440*I440)</f>
        <v/>
      </c>
      <c r="L440" s="7">
        <f>IF(OR(H440="",I440=""),"",H440*I440)</f>
        <v/>
      </c>
      <c r="Q440">
        <f>IF(A440="","",IF(MONTH(A440)&gt;=7,YEAR(A440)&amp;"-"&amp;(YEAR(A440)+1),(YEAR(A440)-1)&amp;"-"&amp;YEAR(A440)))</f>
        <v/>
      </c>
    </row>
    <row r="441">
      <c r="A441" s="5" t="n"/>
      <c r="D441" s="7" t="n"/>
      <c r="E441" s="7" t="n"/>
      <c r="F441" s="7">
        <f>IF(OR(D441="",E441=""),"",D441*E441)</f>
        <v/>
      </c>
      <c r="G441" s="7" t="n"/>
      <c r="H441" s="7">
        <f>IF(OR(F441="",G441=""),"",F441-G441)</f>
        <v/>
      </c>
      <c r="I441" s="7" t="n"/>
      <c r="J441" s="7">
        <f>IF(OR(F441="",I441=""),"",F441*I441)</f>
        <v/>
      </c>
      <c r="K441" s="7">
        <f>IF(OR(G441="",I441=""),"",G441*I441)</f>
        <v/>
      </c>
      <c r="L441" s="7">
        <f>IF(OR(H441="",I441=""),"",H441*I441)</f>
        <v/>
      </c>
      <c r="Q441">
        <f>IF(A441="","",IF(MONTH(A441)&gt;=7,YEAR(A441)&amp;"-"&amp;(YEAR(A441)+1),(YEAR(A441)-1)&amp;"-"&amp;YEAR(A441)))</f>
        <v/>
      </c>
    </row>
    <row r="442">
      <c r="A442" s="5" t="n"/>
      <c r="D442" s="7" t="n"/>
      <c r="E442" s="7" t="n"/>
      <c r="F442" s="7">
        <f>IF(OR(D442="",E442=""),"",D442*E442)</f>
        <v/>
      </c>
      <c r="G442" s="7" t="n"/>
      <c r="H442" s="7">
        <f>IF(OR(F442="",G442=""),"",F442-G442)</f>
        <v/>
      </c>
      <c r="I442" s="7" t="n"/>
      <c r="J442" s="7">
        <f>IF(OR(F442="",I442=""),"",F442*I442)</f>
        <v/>
      </c>
      <c r="K442" s="7">
        <f>IF(OR(G442="",I442=""),"",G442*I442)</f>
        <v/>
      </c>
      <c r="L442" s="7">
        <f>IF(OR(H442="",I442=""),"",H442*I442)</f>
        <v/>
      </c>
      <c r="Q442">
        <f>IF(A442="","",IF(MONTH(A442)&gt;=7,YEAR(A442)&amp;"-"&amp;(YEAR(A442)+1),(YEAR(A442)-1)&amp;"-"&amp;YEAR(A442)))</f>
        <v/>
      </c>
    </row>
    <row r="443">
      <c r="A443" s="5" t="n"/>
      <c r="D443" s="7" t="n"/>
      <c r="E443" s="7" t="n"/>
      <c r="F443" s="7">
        <f>IF(OR(D443="",E443=""),"",D443*E443)</f>
        <v/>
      </c>
      <c r="G443" s="7" t="n"/>
      <c r="H443" s="7">
        <f>IF(OR(F443="",G443=""),"",F443-G443)</f>
        <v/>
      </c>
      <c r="I443" s="7" t="n"/>
      <c r="J443" s="7">
        <f>IF(OR(F443="",I443=""),"",F443*I443)</f>
        <v/>
      </c>
      <c r="K443" s="7">
        <f>IF(OR(G443="",I443=""),"",G443*I443)</f>
        <v/>
      </c>
      <c r="L443" s="7">
        <f>IF(OR(H443="",I443=""),"",H443*I443)</f>
        <v/>
      </c>
      <c r="Q443">
        <f>IF(A443="","",IF(MONTH(A443)&gt;=7,YEAR(A443)&amp;"-"&amp;(YEAR(A443)+1),(YEAR(A443)-1)&amp;"-"&amp;YEAR(A443)))</f>
        <v/>
      </c>
    </row>
    <row r="444">
      <c r="A444" s="5" t="n"/>
      <c r="D444" s="7" t="n"/>
      <c r="E444" s="7" t="n"/>
      <c r="F444" s="7">
        <f>IF(OR(D444="",E444=""),"",D444*E444)</f>
        <v/>
      </c>
      <c r="G444" s="7" t="n"/>
      <c r="H444" s="7">
        <f>IF(OR(F444="",G444=""),"",F444-G444)</f>
        <v/>
      </c>
      <c r="I444" s="7" t="n"/>
      <c r="J444" s="7">
        <f>IF(OR(F444="",I444=""),"",F444*I444)</f>
        <v/>
      </c>
      <c r="K444" s="7">
        <f>IF(OR(G444="",I444=""),"",G444*I444)</f>
        <v/>
      </c>
      <c r="L444" s="7">
        <f>IF(OR(H444="",I444=""),"",H444*I444)</f>
        <v/>
      </c>
      <c r="Q444">
        <f>IF(A444="","",IF(MONTH(A444)&gt;=7,YEAR(A444)&amp;"-"&amp;(YEAR(A444)+1),(YEAR(A444)-1)&amp;"-"&amp;YEAR(A444)))</f>
        <v/>
      </c>
    </row>
    <row r="445">
      <c r="A445" s="5" t="n"/>
      <c r="D445" s="7" t="n"/>
      <c r="E445" s="7" t="n"/>
      <c r="F445" s="7">
        <f>IF(OR(D445="",E445=""),"",D445*E445)</f>
        <v/>
      </c>
      <c r="G445" s="7" t="n"/>
      <c r="H445" s="7">
        <f>IF(OR(F445="",G445=""),"",F445-G445)</f>
        <v/>
      </c>
      <c r="I445" s="7" t="n"/>
      <c r="J445" s="7">
        <f>IF(OR(F445="",I445=""),"",F445*I445)</f>
        <v/>
      </c>
      <c r="K445" s="7">
        <f>IF(OR(G445="",I445=""),"",G445*I445)</f>
        <v/>
      </c>
      <c r="L445" s="7">
        <f>IF(OR(H445="",I445=""),"",H445*I445)</f>
        <v/>
      </c>
      <c r="Q445">
        <f>IF(A445="","",IF(MONTH(A445)&gt;=7,YEAR(A445)&amp;"-"&amp;(YEAR(A445)+1),(YEAR(A445)-1)&amp;"-"&amp;YEAR(A445)))</f>
        <v/>
      </c>
    </row>
    <row r="446">
      <c r="A446" s="5" t="n"/>
      <c r="D446" s="7" t="n"/>
      <c r="E446" s="7" t="n"/>
      <c r="F446" s="7">
        <f>IF(OR(D446="",E446=""),"",D446*E446)</f>
        <v/>
      </c>
      <c r="G446" s="7" t="n"/>
      <c r="H446" s="7">
        <f>IF(OR(F446="",G446=""),"",F446-G446)</f>
        <v/>
      </c>
      <c r="I446" s="7" t="n"/>
      <c r="J446" s="7">
        <f>IF(OR(F446="",I446=""),"",F446*I446)</f>
        <v/>
      </c>
      <c r="K446" s="7">
        <f>IF(OR(G446="",I446=""),"",G446*I446)</f>
        <v/>
      </c>
      <c r="L446" s="7">
        <f>IF(OR(H446="",I446=""),"",H446*I446)</f>
        <v/>
      </c>
      <c r="Q446">
        <f>IF(A446="","",IF(MONTH(A446)&gt;=7,YEAR(A446)&amp;"-"&amp;(YEAR(A446)+1),(YEAR(A446)-1)&amp;"-"&amp;YEAR(A446)))</f>
        <v/>
      </c>
    </row>
    <row r="447">
      <c r="A447" s="5" t="n"/>
      <c r="D447" s="7" t="n"/>
      <c r="E447" s="7" t="n"/>
      <c r="F447" s="7">
        <f>IF(OR(D447="",E447=""),"",D447*E447)</f>
        <v/>
      </c>
      <c r="G447" s="7" t="n"/>
      <c r="H447" s="7">
        <f>IF(OR(F447="",G447=""),"",F447-G447)</f>
        <v/>
      </c>
      <c r="I447" s="7" t="n"/>
      <c r="J447" s="7">
        <f>IF(OR(F447="",I447=""),"",F447*I447)</f>
        <v/>
      </c>
      <c r="K447" s="7">
        <f>IF(OR(G447="",I447=""),"",G447*I447)</f>
        <v/>
      </c>
      <c r="L447" s="7">
        <f>IF(OR(H447="",I447=""),"",H447*I447)</f>
        <v/>
      </c>
      <c r="Q447">
        <f>IF(A447="","",IF(MONTH(A447)&gt;=7,YEAR(A447)&amp;"-"&amp;(YEAR(A447)+1),(YEAR(A447)-1)&amp;"-"&amp;YEAR(A447)))</f>
        <v/>
      </c>
    </row>
    <row r="448">
      <c r="A448" s="5" t="n"/>
      <c r="D448" s="7" t="n"/>
      <c r="E448" s="7" t="n"/>
      <c r="F448" s="7">
        <f>IF(OR(D448="",E448=""),"",D448*E448)</f>
        <v/>
      </c>
      <c r="G448" s="7" t="n"/>
      <c r="H448" s="7">
        <f>IF(OR(F448="",G448=""),"",F448-G448)</f>
        <v/>
      </c>
      <c r="I448" s="7" t="n"/>
      <c r="J448" s="7">
        <f>IF(OR(F448="",I448=""),"",F448*I448)</f>
        <v/>
      </c>
      <c r="K448" s="7">
        <f>IF(OR(G448="",I448=""),"",G448*I448)</f>
        <v/>
      </c>
      <c r="L448" s="7">
        <f>IF(OR(H448="",I448=""),"",H448*I448)</f>
        <v/>
      </c>
      <c r="Q448">
        <f>IF(A448="","",IF(MONTH(A448)&gt;=7,YEAR(A448)&amp;"-"&amp;(YEAR(A448)+1),(YEAR(A448)-1)&amp;"-"&amp;YEAR(A448)))</f>
        <v/>
      </c>
    </row>
    <row r="449">
      <c r="A449" s="5" t="n"/>
      <c r="D449" s="7" t="n"/>
      <c r="E449" s="7" t="n"/>
      <c r="F449" s="7">
        <f>IF(OR(D449="",E449=""),"",D449*E449)</f>
        <v/>
      </c>
      <c r="G449" s="7" t="n"/>
      <c r="H449" s="7">
        <f>IF(OR(F449="",G449=""),"",F449-G449)</f>
        <v/>
      </c>
      <c r="I449" s="7" t="n"/>
      <c r="J449" s="7">
        <f>IF(OR(F449="",I449=""),"",F449*I449)</f>
        <v/>
      </c>
      <c r="K449" s="7">
        <f>IF(OR(G449="",I449=""),"",G449*I449)</f>
        <v/>
      </c>
      <c r="L449" s="7">
        <f>IF(OR(H449="",I449=""),"",H449*I449)</f>
        <v/>
      </c>
      <c r="Q449">
        <f>IF(A449="","",IF(MONTH(A449)&gt;=7,YEAR(A449)&amp;"-"&amp;(YEAR(A449)+1),(YEAR(A449)-1)&amp;"-"&amp;YEAR(A449)))</f>
        <v/>
      </c>
    </row>
    <row r="450">
      <c r="A450" s="5" t="n"/>
      <c r="D450" s="7" t="n"/>
      <c r="E450" s="7" t="n"/>
      <c r="F450" s="7">
        <f>IF(OR(D450="",E450=""),"",D450*E450)</f>
        <v/>
      </c>
      <c r="G450" s="7" t="n"/>
      <c r="H450" s="7">
        <f>IF(OR(F450="",G450=""),"",F450-G450)</f>
        <v/>
      </c>
      <c r="I450" s="7" t="n"/>
      <c r="J450" s="7">
        <f>IF(OR(F450="",I450=""),"",F450*I450)</f>
        <v/>
      </c>
      <c r="K450" s="7">
        <f>IF(OR(G450="",I450=""),"",G450*I450)</f>
        <v/>
      </c>
      <c r="L450" s="7">
        <f>IF(OR(H450="",I450=""),"",H450*I450)</f>
        <v/>
      </c>
      <c r="Q450">
        <f>IF(A450="","",IF(MONTH(A450)&gt;=7,YEAR(A450)&amp;"-"&amp;(YEAR(A450)+1),(YEAR(A450)-1)&amp;"-"&amp;YEAR(A450)))</f>
        <v/>
      </c>
    </row>
    <row r="451">
      <c r="A451" s="5" t="n"/>
      <c r="D451" s="7" t="n"/>
      <c r="E451" s="7" t="n"/>
      <c r="F451" s="7">
        <f>IF(OR(D451="",E451=""),"",D451*E451)</f>
        <v/>
      </c>
      <c r="G451" s="7" t="n"/>
      <c r="H451" s="7">
        <f>IF(OR(F451="",G451=""),"",F451-G451)</f>
        <v/>
      </c>
      <c r="I451" s="7" t="n"/>
      <c r="J451" s="7">
        <f>IF(OR(F451="",I451=""),"",F451*I451)</f>
        <v/>
      </c>
      <c r="K451" s="7">
        <f>IF(OR(G451="",I451=""),"",G451*I451)</f>
        <v/>
      </c>
      <c r="L451" s="7">
        <f>IF(OR(H451="",I451=""),"",H451*I451)</f>
        <v/>
      </c>
      <c r="Q451">
        <f>IF(A451="","",IF(MONTH(A451)&gt;=7,YEAR(A451)&amp;"-"&amp;(YEAR(A451)+1),(YEAR(A451)-1)&amp;"-"&amp;YEAR(A451)))</f>
        <v/>
      </c>
    </row>
    <row r="452">
      <c r="A452" s="5" t="n"/>
      <c r="D452" s="7" t="n"/>
      <c r="E452" s="7" t="n"/>
      <c r="F452" s="7">
        <f>IF(OR(D452="",E452=""),"",D452*E452)</f>
        <v/>
      </c>
      <c r="G452" s="7" t="n"/>
      <c r="H452" s="7">
        <f>IF(OR(F452="",G452=""),"",F452-G452)</f>
        <v/>
      </c>
      <c r="I452" s="7" t="n"/>
      <c r="J452" s="7">
        <f>IF(OR(F452="",I452=""),"",F452*I452)</f>
        <v/>
      </c>
      <c r="K452" s="7">
        <f>IF(OR(G452="",I452=""),"",G452*I452)</f>
        <v/>
      </c>
      <c r="L452" s="7">
        <f>IF(OR(H452="",I452=""),"",H452*I452)</f>
        <v/>
      </c>
      <c r="Q452">
        <f>IF(A452="","",IF(MONTH(A452)&gt;=7,YEAR(A452)&amp;"-"&amp;(YEAR(A452)+1),(YEAR(A452)-1)&amp;"-"&amp;YEAR(A452)))</f>
        <v/>
      </c>
    </row>
    <row r="453">
      <c r="A453" s="5" t="n"/>
      <c r="D453" s="7" t="n"/>
      <c r="E453" s="7" t="n"/>
      <c r="F453" s="7">
        <f>IF(OR(D453="",E453=""),"",D453*E453)</f>
        <v/>
      </c>
      <c r="G453" s="7" t="n"/>
      <c r="H453" s="7">
        <f>IF(OR(F453="",G453=""),"",F453-G453)</f>
        <v/>
      </c>
      <c r="I453" s="7" t="n"/>
      <c r="J453" s="7">
        <f>IF(OR(F453="",I453=""),"",F453*I453)</f>
        <v/>
      </c>
      <c r="K453" s="7">
        <f>IF(OR(G453="",I453=""),"",G453*I453)</f>
        <v/>
      </c>
      <c r="L453" s="7">
        <f>IF(OR(H453="",I453=""),"",H453*I453)</f>
        <v/>
      </c>
      <c r="Q453">
        <f>IF(A453="","",IF(MONTH(A453)&gt;=7,YEAR(A453)&amp;"-"&amp;(YEAR(A453)+1),(YEAR(A453)-1)&amp;"-"&amp;YEAR(A453)))</f>
        <v/>
      </c>
    </row>
    <row r="454">
      <c r="A454" s="5" t="n"/>
      <c r="D454" s="7" t="n"/>
      <c r="E454" s="7" t="n"/>
      <c r="F454" s="7">
        <f>IF(OR(D454="",E454=""),"",D454*E454)</f>
        <v/>
      </c>
      <c r="G454" s="7" t="n"/>
      <c r="H454" s="7">
        <f>IF(OR(F454="",G454=""),"",F454-G454)</f>
        <v/>
      </c>
      <c r="I454" s="7" t="n"/>
      <c r="J454" s="7">
        <f>IF(OR(F454="",I454=""),"",F454*I454)</f>
        <v/>
      </c>
      <c r="K454" s="7">
        <f>IF(OR(G454="",I454=""),"",G454*I454)</f>
        <v/>
      </c>
      <c r="L454" s="7">
        <f>IF(OR(H454="",I454=""),"",H454*I454)</f>
        <v/>
      </c>
      <c r="Q454">
        <f>IF(A454="","",IF(MONTH(A454)&gt;=7,YEAR(A454)&amp;"-"&amp;(YEAR(A454)+1),(YEAR(A454)-1)&amp;"-"&amp;YEAR(A454)))</f>
        <v/>
      </c>
    </row>
    <row r="455">
      <c r="A455" s="5" t="n"/>
      <c r="D455" s="7" t="n"/>
      <c r="E455" s="7" t="n"/>
      <c r="F455" s="7">
        <f>IF(OR(D455="",E455=""),"",D455*E455)</f>
        <v/>
      </c>
      <c r="G455" s="7" t="n"/>
      <c r="H455" s="7">
        <f>IF(OR(F455="",G455=""),"",F455-G455)</f>
        <v/>
      </c>
      <c r="I455" s="7" t="n"/>
      <c r="J455" s="7">
        <f>IF(OR(F455="",I455=""),"",F455*I455)</f>
        <v/>
      </c>
      <c r="K455" s="7">
        <f>IF(OR(G455="",I455=""),"",G455*I455)</f>
        <v/>
      </c>
      <c r="L455" s="7">
        <f>IF(OR(H455="",I455=""),"",H455*I455)</f>
        <v/>
      </c>
      <c r="Q455">
        <f>IF(A455="","",IF(MONTH(A455)&gt;=7,YEAR(A455)&amp;"-"&amp;(YEAR(A455)+1),(YEAR(A455)-1)&amp;"-"&amp;YEAR(A455)))</f>
        <v/>
      </c>
    </row>
    <row r="456">
      <c r="A456" s="5" t="n"/>
      <c r="D456" s="7" t="n"/>
      <c r="E456" s="7" t="n"/>
      <c r="F456" s="7">
        <f>IF(OR(D456="",E456=""),"",D456*E456)</f>
        <v/>
      </c>
      <c r="G456" s="7" t="n"/>
      <c r="H456" s="7">
        <f>IF(OR(F456="",G456=""),"",F456-G456)</f>
        <v/>
      </c>
      <c r="I456" s="7" t="n"/>
      <c r="J456" s="7">
        <f>IF(OR(F456="",I456=""),"",F456*I456)</f>
        <v/>
      </c>
      <c r="K456" s="7">
        <f>IF(OR(G456="",I456=""),"",G456*I456)</f>
        <v/>
      </c>
      <c r="L456" s="7">
        <f>IF(OR(H456="",I456=""),"",H456*I456)</f>
        <v/>
      </c>
      <c r="Q456">
        <f>IF(A456="","",IF(MONTH(A456)&gt;=7,YEAR(A456)&amp;"-"&amp;(YEAR(A456)+1),(YEAR(A456)-1)&amp;"-"&amp;YEAR(A456)))</f>
        <v/>
      </c>
    </row>
    <row r="457">
      <c r="A457" s="5" t="n"/>
      <c r="D457" s="7" t="n"/>
      <c r="E457" s="7" t="n"/>
      <c r="F457" s="7">
        <f>IF(OR(D457="",E457=""),"",D457*E457)</f>
        <v/>
      </c>
      <c r="G457" s="7" t="n"/>
      <c r="H457" s="7">
        <f>IF(OR(F457="",G457=""),"",F457-G457)</f>
        <v/>
      </c>
      <c r="I457" s="7" t="n"/>
      <c r="J457" s="7">
        <f>IF(OR(F457="",I457=""),"",F457*I457)</f>
        <v/>
      </c>
      <c r="K457" s="7">
        <f>IF(OR(G457="",I457=""),"",G457*I457)</f>
        <v/>
      </c>
      <c r="L457" s="7">
        <f>IF(OR(H457="",I457=""),"",H457*I457)</f>
        <v/>
      </c>
      <c r="Q457">
        <f>IF(A457="","",IF(MONTH(A457)&gt;=7,YEAR(A457)&amp;"-"&amp;(YEAR(A457)+1),(YEAR(A457)-1)&amp;"-"&amp;YEAR(A457)))</f>
        <v/>
      </c>
    </row>
    <row r="458">
      <c r="A458" s="5" t="n"/>
      <c r="D458" s="7" t="n"/>
      <c r="E458" s="7" t="n"/>
      <c r="F458" s="7">
        <f>IF(OR(D458="",E458=""),"",D458*E458)</f>
        <v/>
      </c>
      <c r="G458" s="7" t="n"/>
      <c r="H458" s="7">
        <f>IF(OR(F458="",G458=""),"",F458-G458)</f>
        <v/>
      </c>
      <c r="I458" s="7" t="n"/>
      <c r="J458" s="7">
        <f>IF(OR(F458="",I458=""),"",F458*I458)</f>
        <v/>
      </c>
      <c r="K458" s="7">
        <f>IF(OR(G458="",I458=""),"",G458*I458)</f>
        <v/>
      </c>
      <c r="L458" s="7">
        <f>IF(OR(H458="",I458=""),"",H458*I458)</f>
        <v/>
      </c>
      <c r="Q458">
        <f>IF(A458="","",IF(MONTH(A458)&gt;=7,YEAR(A458)&amp;"-"&amp;(YEAR(A458)+1),(YEAR(A458)-1)&amp;"-"&amp;YEAR(A458)))</f>
        <v/>
      </c>
    </row>
    <row r="459">
      <c r="A459" s="5" t="n"/>
      <c r="D459" s="7" t="n"/>
      <c r="E459" s="7" t="n"/>
      <c r="F459" s="7">
        <f>IF(OR(D459="",E459=""),"",D459*E459)</f>
        <v/>
      </c>
      <c r="G459" s="7" t="n"/>
      <c r="H459" s="7">
        <f>IF(OR(F459="",G459=""),"",F459-G459)</f>
        <v/>
      </c>
      <c r="I459" s="7" t="n"/>
      <c r="J459" s="7">
        <f>IF(OR(F459="",I459=""),"",F459*I459)</f>
        <v/>
      </c>
      <c r="K459" s="7">
        <f>IF(OR(G459="",I459=""),"",G459*I459)</f>
        <v/>
      </c>
      <c r="L459" s="7">
        <f>IF(OR(H459="",I459=""),"",H459*I459)</f>
        <v/>
      </c>
      <c r="Q459">
        <f>IF(A459="","",IF(MONTH(A459)&gt;=7,YEAR(A459)&amp;"-"&amp;(YEAR(A459)+1),(YEAR(A459)-1)&amp;"-"&amp;YEAR(A459)))</f>
        <v/>
      </c>
    </row>
    <row r="460">
      <c r="A460" s="5" t="n"/>
      <c r="D460" s="7" t="n"/>
      <c r="E460" s="7" t="n"/>
      <c r="F460" s="7">
        <f>IF(OR(D460="",E460=""),"",D460*E460)</f>
        <v/>
      </c>
      <c r="G460" s="7" t="n"/>
      <c r="H460" s="7">
        <f>IF(OR(F460="",G460=""),"",F460-G460)</f>
        <v/>
      </c>
      <c r="I460" s="7" t="n"/>
      <c r="J460" s="7">
        <f>IF(OR(F460="",I460=""),"",F460*I460)</f>
        <v/>
      </c>
      <c r="K460" s="7">
        <f>IF(OR(G460="",I460=""),"",G460*I460)</f>
        <v/>
      </c>
      <c r="L460" s="7">
        <f>IF(OR(H460="",I460=""),"",H460*I460)</f>
        <v/>
      </c>
      <c r="Q460">
        <f>IF(A460="","",IF(MONTH(A460)&gt;=7,YEAR(A460)&amp;"-"&amp;(YEAR(A460)+1),(YEAR(A460)-1)&amp;"-"&amp;YEAR(A460)))</f>
        <v/>
      </c>
    </row>
    <row r="461">
      <c r="A461" s="5" t="n"/>
      <c r="D461" s="7" t="n"/>
      <c r="E461" s="7" t="n"/>
      <c r="F461" s="7">
        <f>IF(OR(D461="",E461=""),"",D461*E461)</f>
        <v/>
      </c>
      <c r="G461" s="7" t="n"/>
      <c r="H461" s="7">
        <f>IF(OR(F461="",G461=""),"",F461-G461)</f>
        <v/>
      </c>
      <c r="I461" s="7" t="n"/>
      <c r="J461" s="7">
        <f>IF(OR(F461="",I461=""),"",F461*I461)</f>
        <v/>
      </c>
      <c r="K461" s="7">
        <f>IF(OR(G461="",I461=""),"",G461*I461)</f>
        <v/>
      </c>
      <c r="L461" s="7">
        <f>IF(OR(H461="",I461=""),"",H461*I461)</f>
        <v/>
      </c>
      <c r="Q461">
        <f>IF(A461="","",IF(MONTH(A461)&gt;=7,YEAR(A461)&amp;"-"&amp;(YEAR(A461)+1),(YEAR(A461)-1)&amp;"-"&amp;YEAR(A461)))</f>
        <v/>
      </c>
    </row>
    <row r="462">
      <c r="A462" s="5" t="n"/>
      <c r="D462" s="7" t="n"/>
      <c r="E462" s="7" t="n"/>
      <c r="F462" s="7">
        <f>IF(OR(D462="",E462=""),"",D462*E462)</f>
        <v/>
      </c>
      <c r="G462" s="7" t="n"/>
      <c r="H462" s="7">
        <f>IF(OR(F462="",G462=""),"",F462-G462)</f>
        <v/>
      </c>
      <c r="I462" s="7" t="n"/>
      <c r="J462" s="7">
        <f>IF(OR(F462="",I462=""),"",F462*I462)</f>
        <v/>
      </c>
      <c r="K462" s="7">
        <f>IF(OR(G462="",I462=""),"",G462*I462)</f>
        <v/>
      </c>
      <c r="L462" s="7">
        <f>IF(OR(H462="",I462=""),"",H462*I462)</f>
        <v/>
      </c>
      <c r="Q462">
        <f>IF(A462="","",IF(MONTH(A462)&gt;=7,YEAR(A462)&amp;"-"&amp;(YEAR(A462)+1),(YEAR(A462)-1)&amp;"-"&amp;YEAR(A462)))</f>
        <v/>
      </c>
    </row>
    <row r="463">
      <c r="A463" s="5" t="n"/>
      <c r="D463" s="7" t="n"/>
      <c r="E463" s="7" t="n"/>
      <c r="F463" s="7">
        <f>IF(OR(D463="",E463=""),"",D463*E463)</f>
        <v/>
      </c>
      <c r="G463" s="7" t="n"/>
      <c r="H463" s="7">
        <f>IF(OR(F463="",G463=""),"",F463-G463)</f>
        <v/>
      </c>
      <c r="I463" s="7" t="n"/>
      <c r="J463" s="7">
        <f>IF(OR(F463="",I463=""),"",F463*I463)</f>
        <v/>
      </c>
      <c r="K463" s="7">
        <f>IF(OR(G463="",I463=""),"",G463*I463)</f>
        <v/>
      </c>
      <c r="L463" s="7">
        <f>IF(OR(H463="",I463=""),"",H463*I463)</f>
        <v/>
      </c>
      <c r="Q463">
        <f>IF(A463="","",IF(MONTH(A463)&gt;=7,YEAR(A463)&amp;"-"&amp;(YEAR(A463)+1),(YEAR(A463)-1)&amp;"-"&amp;YEAR(A463)))</f>
        <v/>
      </c>
    </row>
    <row r="464">
      <c r="A464" s="5" t="n"/>
      <c r="D464" s="7" t="n"/>
      <c r="E464" s="7" t="n"/>
      <c r="F464" s="7">
        <f>IF(OR(D464="",E464=""),"",D464*E464)</f>
        <v/>
      </c>
      <c r="G464" s="7" t="n"/>
      <c r="H464" s="7">
        <f>IF(OR(F464="",G464=""),"",F464-G464)</f>
        <v/>
      </c>
      <c r="I464" s="7" t="n"/>
      <c r="J464" s="7">
        <f>IF(OR(F464="",I464=""),"",F464*I464)</f>
        <v/>
      </c>
      <c r="K464" s="7">
        <f>IF(OR(G464="",I464=""),"",G464*I464)</f>
        <v/>
      </c>
      <c r="L464" s="7">
        <f>IF(OR(H464="",I464=""),"",H464*I464)</f>
        <v/>
      </c>
      <c r="Q464">
        <f>IF(A464="","",IF(MONTH(A464)&gt;=7,YEAR(A464)&amp;"-"&amp;(YEAR(A464)+1),(YEAR(A464)-1)&amp;"-"&amp;YEAR(A464)))</f>
        <v/>
      </c>
    </row>
    <row r="465">
      <c r="A465" s="5" t="n"/>
      <c r="D465" s="7" t="n"/>
      <c r="E465" s="7" t="n"/>
      <c r="F465" s="7">
        <f>IF(OR(D465="",E465=""),"",D465*E465)</f>
        <v/>
      </c>
      <c r="G465" s="7" t="n"/>
      <c r="H465" s="7">
        <f>IF(OR(F465="",G465=""),"",F465-G465)</f>
        <v/>
      </c>
      <c r="I465" s="7" t="n"/>
      <c r="J465" s="7">
        <f>IF(OR(F465="",I465=""),"",F465*I465)</f>
        <v/>
      </c>
      <c r="K465" s="7">
        <f>IF(OR(G465="",I465=""),"",G465*I465)</f>
        <v/>
      </c>
      <c r="L465" s="7">
        <f>IF(OR(H465="",I465=""),"",H465*I465)</f>
        <v/>
      </c>
      <c r="Q465">
        <f>IF(A465="","",IF(MONTH(A465)&gt;=7,YEAR(A465)&amp;"-"&amp;(YEAR(A465)+1),(YEAR(A465)-1)&amp;"-"&amp;YEAR(A465)))</f>
        <v/>
      </c>
    </row>
    <row r="466">
      <c r="A466" s="5" t="n"/>
      <c r="D466" s="7" t="n"/>
      <c r="E466" s="7" t="n"/>
      <c r="F466" s="7">
        <f>IF(OR(D466="",E466=""),"",D466*E466)</f>
        <v/>
      </c>
      <c r="G466" s="7" t="n"/>
      <c r="H466" s="7">
        <f>IF(OR(F466="",G466=""),"",F466-G466)</f>
        <v/>
      </c>
      <c r="I466" s="7" t="n"/>
      <c r="J466" s="7">
        <f>IF(OR(F466="",I466=""),"",F466*I466)</f>
        <v/>
      </c>
      <c r="K466" s="7">
        <f>IF(OR(G466="",I466=""),"",G466*I466)</f>
        <v/>
      </c>
      <c r="L466" s="7">
        <f>IF(OR(H466="",I466=""),"",H466*I466)</f>
        <v/>
      </c>
      <c r="Q466">
        <f>IF(A466="","",IF(MONTH(A466)&gt;=7,YEAR(A466)&amp;"-"&amp;(YEAR(A466)+1),(YEAR(A466)-1)&amp;"-"&amp;YEAR(A466)))</f>
        <v/>
      </c>
    </row>
    <row r="467">
      <c r="A467" s="5" t="n"/>
      <c r="D467" s="7" t="n"/>
      <c r="E467" s="7" t="n"/>
      <c r="F467" s="7">
        <f>IF(OR(D467="",E467=""),"",D467*E467)</f>
        <v/>
      </c>
      <c r="G467" s="7" t="n"/>
      <c r="H467" s="7">
        <f>IF(OR(F467="",G467=""),"",F467-G467)</f>
        <v/>
      </c>
      <c r="I467" s="7" t="n"/>
      <c r="J467" s="7">
        <f>IF(OR(F467="",I467=""),"",F467*I467)</f>
        <v/>
      </c>
      <c r="K467" s="7">
        <f>IF(OR(G467="",I467=""),"",G467*I467)</f>
        <v/>
      </c>
      <c r="L467" s="7">
        <f>IF(OR(H467="",I467=""),"",H467*I467)</f>
        <v/>
      </c>
      <c r="Q467">
        <f>IF(A467="","",IF(MONTH(A467)&gt;=7,YEAR(A467)&amp;"-"&amp;(YEAR(A467)+1),(YEAR(A467)-1)&amp;"-"&amp;YEAR(A467)))</f>
        <v/>
      </c>
    </row>
    <row r="468">
      <c r="A468" s="5" t="n"/>
      <c r="D468" s="7" t="n"/>
      <c r="E468" s="7" t="n"/>
      <c r="F468" s="7">
        <f>IF(OR(D468="",E468=""),"",D468*E468)</f>
        <v/>
      </c>
      <c r="G468" s="7" t="n"/>
      <c r="H468" s="7">
        <f>IF(OR(F468="",G468=""),"",F468-G468)</f>
        <v/>
      </c>
      <c r="I468" s="7" t="n"/>
      <c r="J468" s="7">
        <f>IF(OR(F468="",I468=""),"",F468*I468)</f>
        <v/>
      </c>
      <c r="K468" s="7">
        <f>IF(OR(G468="",I468=""),"",G468*I468)</f>
        <v/>
      </c>
      <c r="L468" s="7">
        <f>IF(OR(H468="",I468=""),"",H468*I468)</f>
        <v/>
      </c>
      <c r="Q468">
        <f>IF(A468="","",IF(MONTH(A468)&gt;=7,YEAR(A468)&amp;"-"&amp;(YEAR(A468)+1),(YEAR(A468)-1)&amp;"-"&amp;YEAR(A468)))</f>
        <v/>
      </c>
    </row>
    <row r="469">
      <c r="A469" s="5" t="n"/>
      <c r="D469" s="7" t="n"/>
      <c r="E469" s="7" t="n"/>
      <c r="F469" s="7">
        <f>IF(OR(D469="",E469=""),"",D469*E469)</f>
        <v/>
      </c>
      <c r="G469" s="7" t="n"/>
      <c r="H469" s="7">
        <f>IF(OR(F469="",G469=""),"",F469-G469)</f>
        <v/>
      </c>
      <c r="I469" s="7" t="n"/>
      <c r="J469" s="7">
        <f>IF(OR(F469="",I469=""),"",F469*I469)</f>
        <v/>
      </c>
      <c r="K469" s="7">
        <f>IF(OR(G469="",I469=""),"",G469*I469)</f>
        <v/>
      </c>
      <c r="L469" s="7">
        <f>IF(OR(H469="",I469=""),"",H469*I469)</f>
        <v/>
      </c>
      <c r="Q469">
        <f>IF(A469="","",IF(MONTH(A469)&gt;=7,YEAR(A469)&amp;"-"&amp;(YEAR(A469)+1),(YEAR(A469)-1)&amp;"-"&amp;YEAR(A469)))</f>
        <v/>
      </c>
    </row>
    <row r="470">
      <c r="A470" s="5" t="n"/>
      <c r="D470" s="7" t="n"/>
      <c r="E470" s="7" t="n"/>
      <c r="F470" s="7">
        <f>IF(OR(D470="",E470=""),"",D470*E470)</f>
        <v/>
      </c>
      <c r="G470" s="7" t="n"/>
      <c r="H470" s="7">
        <f>IF(OR(F470="",G470=""),"",F470-G470)</f>
        <v/>
      </c>
      <c r="I470" s="7" t="n"/>
      <c r="J470" s="7">
        <f>IF(OR(F470="",I470=""),"",F470*I470)</f>
        <v/>
      </c>
      <c r="K470" s="7">
        <f>IF(OR(G470="",I470=""),"",G470*I470)</f>
        <v/>
      </c>
      <c r="L470" s="7">
        <f>IF(OR(H470="",I470=""),"",H470*I470)</f>
        <v/>
      </c>
      <c r="Q470">
        <f>IF(A470="","",IF(MONTH(A470)&gt;=7,YEAR(A470)&amp;"-"&amp;(YEAR(A470)+1),(YEAR(A470)-1)&amp;"-"&amp;YEAR(A470)))</f>
        <v/>
      </c>
    </row>
    <row r="471">
      <c r="A471" s="5" t="n"/>
      <c r="D471" s="7" t="n"/>
      <c r="E471" s="7" t="n"/>
      <c r="F471" s="7">
        <f>IF(OR(D471="",E471=""),"",D471*E471)</f>
        <v/>
      </c>
      <c r="G471" s="7" t="n"/>
      <c r="H471" s="7">
        <f>IF(OR(F471="",G471=""),"",F471-G471)</f>
        <v/>
      </c>
      <c r="I471" s="7" t="n"/>
      <c r="J471" s="7">
        <f>IF(OR(F471="",I471=""),"",F471*I471)</f>
        <v/>
      </c>
      <c r="K471" s="7">
        <f>IF(OR(G471="",I471=""),"",G471*I471)</f>
        <v/>
      </c>
      <c r="L471" s="7">
        <f>IF(OR(H471="",I471=""),"",H471*I471)</f>
        <v/>
      </c>
      <c r="Q471">
        <f>IF(A471="","",IF(MONTH(A471)&gt;=7,YEAR(A471)&amp;"-"&amp;(YEAR(A471)+1),(YEAR(A471)-1)&amp;"-"&amp;YEAR(A471)))</f>
        <v/>
      </c>
    </row>
    <row r="472">
      <c r="A472" s="5" t="n"/>
      <c r="D472" s="7" t="n"/>
      <c r="E472" s="7" t="n"/>
      <c r="F472" s="7">
        <f>IF(OR(D472="",E472=""),"",D472*E472)</f>
        <v/>
      </c>
      <c r="G472" s="7" t="n"/>
      <c r="H472" s="7">
        <f>IF(OR(F472="",G472=""),"",F472-G472)</f>
        <v/>
      </c>
      <c r="I472" s="7" t="n"/>
      <c r="J472" s="7">
        <f>IF(OR(F472="",I472=""),"",F472*I472)</f>
        <v/>
      </c>
      <c r="K472" s="7">
        <f>IF(OR(G472="",I472=""),"",G472*I472)</f>
        <v/>
      </c>
      <c r="L472" s="7">
        <f>IF(OR(H472="",I472=""),"",H472*I472)</f>
        <v/>
      </c>
      <c r="Q472">
        <f>IF(A472="","",IF(MONTH(A472)&gt;=7,YEAR(A472)&amp;"-"&amp;(YEAR(A472)+1),(YEAR(A472)-1)&amp;"-"&amp;YEAR(A472)))</f>
        <v/>
      </c>
    </row>
    <row r="473">
      <c r="A473" s="5" t="n"/>
      <c r="D473" s="7" t="n"/>
      <c r="E473" s="7" t="n"/>
      <c r="F473" s="7">
        <f>IF(OR(D473="",E473=""),"",D473*E473)</f>
        <v/>
      </c>
      <c r="G473" s="7" t="n"/>
      <c r="H473" s="7">
        <f>IF(OR(F473="",G473=""),"",F473-G473)</f>
        <v/>
      </c>
      <c r="I473" s="7" t="n"/>
      <c r="J473" s="7">
        <f>IF(OR(F473="",I473=""),"",F473*I473)</f>
        <v/>
      </c>
      <c r="K473" s="7">
        <f>IF(OR(G473="",I473=""),"",G473*I473)</f>
        <v/>
      </c>
      <c r="L473" s="7">
        <f>IF(OR(H473="",I473=""),"",H473*I473)</f>
        <v/>
      </c>
      <c r="Q473">
        <f>IF(A473="","",IF(MONTH(A473)&gt;=7,YEAR(A473)&amp;"-"&amp;(YEAR(A473)+1),(YEAR(A473)-1)&amp;"-"&amp;YEAR(A473)))</f>
        <v/>
      </c>
    </row>
    <row r="474">
      <c r="A474" s="5" t="n"/>
      <c r="D474" s="7" t="n"/>
      <c r="E474" s="7" t="n"/>
      <c r="F474" s="7">
        <f>IF(OR(D474="",E474=""),"",D474*E474)</f>
        <v/>
      </c>
      <c r="G474" s="7" t="n"/>
      <c r="H474" s="7">
        <f>IF(OR(F474="",G474=""),"",F474-G474)</f>
        <v/>
      </c>
      <c r="I474" s="7" t="n"/>
      <c r="J474" s="7">
        <f>IF(OR(F474="",I474=""),"",F474*I474)</f>
        <v/>
      </c>
      <c r="K474" s="7">
        <f>IF(OR(G474="",I474=""),"",G474*I474)</f>
        <v/>
      </c>
      <c r="L474" s="7">
        <f>IF(OR(H474="",I474=""),"",H474*I474)</f>
        <v/>
      </c>
      <c r="Q474">
        <f>IF(A474="","",IF(MONTH(A474)&gt;=7,YEAR(A474)&amp;"-"&amp;(YEAR(A474)+1),(YEAR(A474)-1)&amp;"-"&amp;YEAR(A474)))</f>
        <v/>
      </c>
    </row>
    <row r="475">
      <c r="A475" s="5" t="n"/>
      <c r="D475" s="7" t="n"/>
      <c r="E475" s="7" t="n"/>
      <c r="F475" s="7">
        <f>IF(OR(D475="",E475=""),"",D475*E475)</f>
        <v/>
      </c>
      <c r="G475" s="7" t="n"/>
      <c r="H475" s="7">
        <f>IF(OR(F475="",G475=""),"",F475-G475)</f>
        <v/>
      </c>
      <c r="I475" s="7" t="n"/>
      <c r="J475" s="7">
        <f>IF(OR(F475="",I475=""),"",F475*I475)</f>
        <v/>
      </c>
      <c r="K475" s="7">
        <f>IF(OR(G475="",I475=""),"",G475*I475)</f>
        <v/>
      </c>
      <c r="L475" s="7">
        <f>IF(OR(H475="",I475=""),"",H475*I475)</f>
        <v/>
      </c>
      <c r="Q475">
        <f>IF(A475="","",IF(MONTH(A475)&gt;=7,YEAR(A475)&amp;"-"&amp;(YEAR(A475)+1),(YEAR(A475)-1)&amp;"-"&amp;YEAR(A475)))</f>
        <v/>
      </c>
    </row>
    <row r="476">
      <c r="A476" s="5" t="n"/>
      <c r="D476" s="7" t="n"/>
      <c r="E476" s="7" t="n"/>
      <c r="F476" s="7">
        <f>IF(OR(D476="",E476=""),"",D476*E476)</f>
        <v/>
      </c>
      <c r="G476" s="7" t="n"/>
      <c r="H476" s="7">
        <f>IF(OR(F476="",G476=""),"",F476-G476)</f>
        <v/>
      </c>
      <c r="I476" s="7" t="n"/>
      <c r="J476" s="7">
        <f>IF(OR(F476="",I476=""),"",F476*I476)</f>
        <v/>
      </c>
      <c r="K476" s="7">
        <f>IF(OR(G476="",I476=""),"",G476*I476)</f>
        <v/>
      </c>
      <c r="L476" s="7">
        <f>IF(OR(H476="",I476=""),"",H476*I476)</f>
        <v/>
      </c>
      <c r="Q476">
        <f>IF(A476="","",IF(MONTH(A476)&gt;=7,YEAR(A476)&amp;"-"&amp;(YEAR(A476)+1),(YEAR(A476)-1)&amp;"-"&amp;YEAR(A476)))</f>
        <v/>
      </c>
    </row>
    <row r="477">
      <c r="A477" s="5" t="n"/>
      <c r="D477" s="7" t="n"/>
      <c r="E477" s="7" t="n"/>
      <c r="F477" s="7">
        <f>IF(OR(D477="",E477=""),"",D477*E477)</f>
        <v/>
      </c>
      <c r="G477" s="7" t="n"/>
      <c r="H477" s="7">
        <f>IF(OR(F477="",G477=""),"",F477-G477)</f>
        <v/>
      </c>
      <c r="I477" s="7" t="n"/>
      <c r="J477" s="7">
        <f>IF(OR(F477="",I477=""),"",F477*I477)</f>
        <v/>
      </c>
      <c r="K477" s="7">
        <f>IF(OR(G477="",I477=""),"",G477*I477)</f>
        <v/>
      </c>
      <c r="L477" s="7">
        <f>IF(OR(H477="",I477=""),"",H477*I477)</f>
        <v/>
      </c>
      <c r="Q477">
        <f>IF(A477="","",IF(MONTH(A477)&gt;=7,YEAR(A477)&amp;"-"&amp;(YEAR(A477)+1),(YEAR(A477)-1)&amp;"-"&amp;YEAR(A477)))</f>
        <v/>
      </c>
    </row>
    <row r="478">
      <c r="A478" s="5" t="n"/>
      <c r="D478" s="7" t="n"/>
      <c r="E478" s="7" t="n"/>
      <c r="F478" s="7">
        <f>IF(OR(D478="",E478=""),"",D478*E478)</f>
        <v/>
      </c>
      <c r="G478" s="7" t="n"/>
      <c r="H478" s="7">
        <f>IF(OR(F478="",G478=""),"",F478-G478)</f>
        <v/>
      </c>
      <c r="I478" s="7" t="n"/>
      <c r="J478" s="7">
        <f>IF(OR(F478="",I478=""),"",F478*I478)</f>
        <v/>
      </c>
      <c r="K478" s="7">
        <f>IF(OR(G478="",I478=""),"",G478*I478)</f>
        <v/>
      </c>
      <c r="L478" s="7">
        <f>IF(OR(H478="",I478=""),"",H478*I478)</f>
        <v/>
      </c>
      <c r="Q478">
        <f>IF(A478="","",IF(MONTH(A478)&gt;=7,YEAR(A478)&amp;"-"&amp;(YEAR(A478)+1),(YEAR(A478)-1)&amp;"-"&amp;YEAR(A478)))</f>
        <v/>
      </c>
    </row>
    <row r="479">
      <c r="A479" s="5" t="n"/>
      <c r="D479" s="7" t="n"/>
      <c r="E479" s="7" t="n"/>
      <c r="F479" s="7">
        <f>IF(OR(D479="",E479=""),"",D479*E479)</f>
        <v/>
      </c>
      <c r="G479" s="7" t="n"/>
      <c r="H479" s="7">
        <f>IF(OR(F479="",G479=""),"",F479-G479)</f>
        <v/>
      </c>
      <c r="I479" s="7" t="n"/>
      <c r="J479" s="7">
        <f>IF(OR(F479="",I479=""),"",F479*I479)</f>
        <v/>
      </c>
      <c r="K479" s="7">
        <f>IF(OR(G479="",I479=""),"",G479*I479)</f>
        <v/>
      </c>
      <c r="L479" s="7">
        <f>IF(OR(H479="",I479=""),"",H479*I479)</f>
        <v/>
      </c>
      <c r="Q479">
        <f>IF(A479="","",IF(MONTH(A479)&gt;=7,YEAR(A479)&amp;"-"&amp;(YEAR(A479)+1),(YEAR(A479)-1)&amp;"-"&amp;YEAR(A479)))</f>
        <v/>
      </c>
    </row>
    <row r="480">
      <c r="A480" s="5" t="n"/>
      <c r="D480" s="7" t="n"/>
      <c r="E480" s="7" t="n"/>
      <c r="F480" s="7">
        <f>IF(OR(D480="",E480=""),"",D480*E480)</f>
        <v/>
      </c>
      <c r="G480" s="7" t="n"/>
      <c r="H480" s="7">
        <f>IF(OR(F480="",G480=""),"",F480-G480)</f>
        <v/>
      </c>
      <c r="I480" s="7" t="n"/>
      <c r="J480" s="7">
        <f>IF(OR(F480="",I480=""),"",F480*I480)</f>
        <v/>
      </c>
      <c r="K480" s="7">
        <f>IF(OR(G480="",I480=""),"",G480*I480)</f>
        <v/>
      </c>
      <c r="L480" s="7">
        <f>IF(OR(H480="",I480=""),"",H480*I480)</f>
        <v/>
      </c>
      <c r="Q480">
        <f>IF(A480="","",IF(MONTH(A480)&gt;=7,YEAR(A480)&amp;"-"&amp;(YEAR(A480)+1),(YEAR(A480)-1)&amp;"-"&amp;YEAR(A480)))</f>
        <v/>
      </c>
    </row>
    <row r="481">
      <c r="A481" s="5" t="n"/>
      <c r="D481" s="7" t="n"/>
      <c r="E481" s="7" t="n"/>
      <c r="F481" s="7">
        <f>IF(OR(D481="",E481=""),"",D481*E481)</f>
        <v/>
      </c>
      <c r="G481" s="7" t="n"/>
      <c r="H481" s="7">
        <f>IF(OR(F481="",G481=""),"",F481-G481)</f>
        <v/>
      </c>
      <c r="I481" s="7" t="n"/>
      <c r="J481" s="7">
        <f>IF(OR(F481="",I481=""),"",F481*I481)</f>
        <v/>
      </c>
      <c r="K481" s="7">
        <f>IF(OR(G481="",I481=""),"",G481*I481)</f>
        <v/>
      </c>
      <c r="L481" s="7">
        <f>IF(OR(H481="",I481=""),"",H481*I481)</f>
        <v/>
      </c>
      <c r="Q481">
        <f>IF(A481="","",IF(MONTH(A481)&gt;=7,YEAR(A481)&amp;"-"&amp;(YEAR(A481)+1),(YEAR(A481)-1)&amp;"-"&amp;YEAR(A481)))</f>
        <v/>
      </c>
    </row>
    <row r="482">
      <c r="A482" s="5" t="n"/>
      <c r="D482" s="7" t="n"/>
      <c r="E482" s="7" t="n"/>
      <c r="F482" s="7">
        <f>IF(OR(D482="",E482=""),"",D482*E482)</f>
        <v/>
      </c>
      <c r="G482" s="7" t="n"/>
      <c r="H482" s="7">
        <f>IF(OR(F482="",G482=""),"",F482-G482)</f>
        <v/>
      </c>
      <c r="I482" s="7" t="n"/>
      <c r="J482" s="7">
        <f>IF(OR(F482="",I482=""),"",F482*I482)</f>
        <v/>
      </c>
      <c r="K482" s="7">
        <f>IF(OR(G482="",I482=""),"",G482*I482)</f>
        <v/>
      </c>
      <c r="L482" s="7">
        <f>IF(OR(H482="",I482=""),"",H482*I482)</f>
        <v/>
      </c>
      <c r="Q482">
        <f>IF(A482="","",IF(MONTH(A482)&gt;=7,YEAR(A482)&amp;"-"&amp;(YEAR(A482)+1),(YEAR(A482)-1)&amp;"-"&amp;YEAR(A482)))</f>
        <v/>
      </c>
    </row>
    <row r="483">
      <c r="A483" s="5" t="n"/>
      <c r="D483" s="7" t="n"/>
      <c r="E483" s="7" t="n"/>
      <c r="F483" s="7">
        <f>IF(OR(D483="",E483=""),"",D483*E483)</f>
        <v/>
      </c>
      <c r="G483" s="7" t="n"/>
      <c r="H483" s="7">
        <f>IF(OR(F483="",G483=""),"",F483-G483)</f>
        <v/>
      </c>
      <c r="I483" s="7" t="n"/>
      <c r="J483" s="7">
        <f>IF(OR(F483="",I483=""),"",F483*I483)</f>
        <v/>
      </c>
      <c r="K483" s="7">
        <f>IF(OR(G483="",I483=""),"",G483*I483)</f>
        <v/>
      </c>
      <c r="L483" s="7">
        <f>IF(OR(H483="",I483=""),"",H483*I483)</f>
        <v/>
      </c>
      <c r="Q483">
        <f>IF(A483="","",IF(MONTH(A483)&gt;=7,YEAR(A483)&amp;"-"&amp;(YEAR(A483)+1),(YEAR(A483)-1)&amp;"-"&amp;YEAR(A483)))</f>
        <v/>
      </c>
    </row>
    <row r="484">
      <c r="A484" s="5" t="n"/>
      <c r="D484" s="7" t="n"/>
      <c r="E484" s="7" t="n"/>
      <c r="F484" s="7">
        <f>IF(OR(D484="",E484=""),"",D484*E484)</f>
        <v/>
      </c>
      <c r="G484" s="7" t="n"/>
      <c r="H484" s="7">
        <f>IF(OR(F484="",G484=""),"",F484-G484)</f>
        <v/>
      </c>
      <c r="I484" s="7" t="n"/>
      <c r="J484" s="7">
        <f>IF(OR(F484="",I484=""),"",F484*I484)</f>
        <v/>
      </c>
      <c r="K484" s="7">
        <f>IF(OR(G484="",I484=""),"",G484*I484)</f>
        <v/>
      </c>
      <c r="L484" s="7">
        <f>IF(OR(H484="",I484=""),"",H484*I484)</f>
        <v/>
      </c>
      <c r="Q484">
        <f>IF(A484="","",IF(MONTH(A484)&gt;=7,YEAR(A484)&amp;"-"&amp;(YEAR(A484)+1),(YEAR(A484)-1)&amp;"-"&amp;YEAR(A484)))</f>
        <v/>
      </c>
    </row>
    <row r="485">
      <c r="A485" s="5" t="n"/>
      <c r="D485" s="7" t="n"/>
      <c r="E485" s="7" t="n"/>
      <c r="F485" s="7">
        <f>IF(OR(D485="",E485=""),"",D485*E485)</f>
        <v/>
      </c>
      <c r="G485" s="7" t="n"/>
      <c r="H485" s="7">
        <f>IF(OR(F485="",G485=""),"",F485-G485)</f>
        <v/>
      </c>
      <c r="I485" s="7" t="n"/>
      <c r="J485" s="7">
        <f>IF(OR(F485="",I485=""),"",F485*I485)</f>
        <v/>
      </c>
      <c r="K485" s="7">
        <f>IF(OR(G485="",I485=""),"",G485*I485)</f>
        <v/>
      </c>
      <c r="L485" s="7">
        <f>IF(OR(H485="",I485=""),"",H485*I485)</f>
        <v/>
      </c>
      <c r="Q485">
        <f>IF(A485="","",IF(MONTH(A485)&gt;=7,YEAR(A485)&amp;"-"&amp;(YEAR(A485)+1),(YEAR(A485)-1)&amp;"-"&amp;YEAR(A485)))</f>
        <v/>
      </c>
    </row>
    <row r="486">
      <c r="A486" s="5" t="n"/>
      <c r="D486" s="7" t="n"/>
      <c r="E486" s="7" t="n"/>
      <c r="F486" s="7">
        <f>IF(OR(D486="",E486=""),"",D486*E486)</f>
        <v/>
      </c>
      <c r="G486" s="7" t="n"/>
      <c r="H486" s="7">
        <f>IF(OR(F486="",G486=""),"",F486-G486)</f>
        <v/>
      </c>
      <c r="I486" s="7" t="n"/>
      <c r="J486" s="7">
        <f>IF(OR(F486="",I486=""),"",F486*I486)</f>
        <v/>
      </c>
      <c r="K486" s="7">
        <f>IF(OR(G486="",I486=""),"",G486*I486)</f>
        <v/>
      </c>
      <c r="L486" s="7">
        <f>IF(OR(H486="",I486=""),"",H486*I486)</f>
        <v/>
      </c>
      <c r="Q486">
        <f>IF(A486="","",IF(MONTH(A486)&gt;=7,YEAR(A486)&amp;"-"&amp;(YEAR(A486)+1),(YEAR(A486)-1)&amp;"-"&amp;YEAR(A486)))</f>
        <v/>
      </c>
    </row>
    <row r="487">
      <c r="A487" s="5" t="n"/>
      <c r="D487" s="7" t="n"/>
      <c r="E487" s="7" t="n"/>
      <c r="F487" s="7">
        <f>IF(OR(D487="",E487=""),"",D487*E487)</f>
        <v/>
      </c>
      <c r="G487" s="7" t="n"/>
      <c r="H487" s="7">
        <f>IF(OR(F487="",G487=""),"",F487-G487)</f>
        <v/>
      </c>
      <c r="I487" s="7" t="n"/>
      <c r="J487" s="7">
        <f>IF(OR(F487="",I487=""),"",F487*I487)</f>
        <v/>
      </c>
      <c r="K487" s="7">
        <f>IF(OR(G487="",I487=""),"",G487*I487)</f>
        <v/>
      </c>
      <c r="L487" s="7">
        <f>IF(OR(H487="",I487=""),"",H487*I487)</f>
        <v/>
      </c>
      <c r="Q487">
        <f>IF(A487="","",IF(MONTH(A487)&gt;=7,YEAR(A487)&amp;"-"&amp;(YEAR(A487)+1),(YEAR(A487)-1)&amp;"-"&amp;YEAR(A487)))</f>
        <v/>
      </c>
    </row>
    <row r="488">
      <c r="A488" s="5" t="n"/>
      <c r="D488" s="7" t="n"/>
      <c r="E488" s="7" t="n"/>
      <c r="F488" s="7">
        <f>IF(OR(D488="",E488=""),"",D488*E488)</f>
        <v/>
      </c>
      <c r="G488" s="7" t="n"/>
      <c r="H488" s="7">
        <f>IF(OR(F488="",G488=""),"",F488-G488)</f>
        <v/>
      </c>
      <c r="I488" s="7" t="n"/>
      <c r="J488" s="7">
        <f>IF(OR(F488="",I488=""),"",F488*I488)</f>
        <v/>
      </c>
      <c r="K488" s="7">
        <f>IF(OR(G488="",I488=""),"",G488*I488)</f>
        <v/>
      </c>
      <c r="L488" s="7">
        <f>IF(OR(H488="",I488=""),"",H488*I488)</f>
        <v/>
      </c>
      <c r="Q488">
        <f>IF(A488="","",IF(MONTH(A488)&gt;=7,YEAR(A488)&amp;"-"&amp;(YEAR(A488)+1),(YEAR(A488)-1)&amp;"-"&amp;YEAR(A488)))</f>
        <v/>
      </c>
    </row>
    <row r="489">
      <c r="A489" s="5" t="n"/>
      <c r="D489" s="7" t="n"/>
      <c r="E489" s="7" t="n"/>
      <c r="F489" s="7">
        <f>IF(OR(D489="",E489=""),"",D489*E489)</f>
        <v/>
      </c>
      <c r="G489" s="7" t="n"/>
      <c r="H489" s="7">
        <f>IF(OR(F489="",G489=""),"",F489-G489)</f>
        <v/>
      </c>
      <c r="I489" s="7" t="n"/>
      <c r="J489" s="7">
        <f>IF(OR(F489="",I489=""),"",F489*I489)</f>
        <v/>
      </c>
      <c r="K489" s="7">
        <f>IF(OR(G489="",I489=""),"",G489*I489)</f>
        <v/>
      </c>
      <c r="L489" s="7">
        <f>IF(OR(H489="",I489=""),"",H489*I489)</f>
        <v/>
      </c>
      <c r="Q489">
        <f>IF(A489="","",IF(MONTH(A489)&gt;=7,YEAR(A489)&amp;"-"&amp;(YEAR(A489)+1),(YEAR(A489)-1)&amp;"-"&amp;YEAR(A489)))</f>
        <v/>
      </c>
    </row>
    <row r="490">
      <c r="A490" s="5" t="n"/>
      <c r="D490" s="7" t="n"/>
      <c r="E490" s="7" t="n"/>
      <c r="F490" s="7">
        <f>IF(OR(D490="",E490=""),"",D490*E490)</f>
        <v/>
      </c>
      <c r="G490" s="7" t="n"/>
      <c r="H490" s="7">
        <f>IF(OR(F490="",G490=""),"",F490-G490)</f>
        <v/>
      </c>
      <c r="I490" s="7" t="n"/>
      <c r="J490" s="7">
        <f>IF(OR(F490="",I490=""),"",F490*I490)</f>
        <v/>
      </c>
      <c r="K490" s="7">
        <f>IF(OR(G490="",I490=""),"",G490*I490)</f>
        <v/>
      </c>
      <c r="L490" s="7">
        <f>IF(OR(H490="",I490=""),"",H490*I490)</f>
        <v/>
      </c>
      <c r="Q490">
        <f>IF(A490="","",IF(MONTH(A490)&gt;=7,YEAR(A490)&amp;"-"&amp;(YEAR(A490)+1),(YEAR(A490)-1)&amp;"-"&amp;YEAR(A490)))</f>
        <v/>
      </c>
    </row>
    <row r="491">
      <c r="A491" s="5" t="n"/>
      <c r="D491" s="7" t="n"/>
      <c r="E491" s="7" t="n"/>
      <c r="F491" s="7">
        <f>IF(OR(D491="",E491=""),"",D491*E491)</f>
        <v/>
      </c>
      <c r="G491" s="7" t="n"/>
      <c r="H491" s="7">
        <f>IF(OR(F491="",G491=""),"",F491-G491)</f>
        <v/>
      </c>
      <c r="I491" s="7" t="n"/>
      <c r="J491" s="7">
        <f>IF(OR(F491="",I491=""),"",F491*I491)</f>
        <v/>
      </c>
      <c r="K491" s="7">
        <f>IF(OR(G491="",I491=""),"",G491*I491)</f>
        <v/>
      </c>
      <c r="L491" s="7">
        <f>IF(OR(H491="",I491=""),"",H491*I491)</f>
        <v/>
      </c>
      <c r="Q491">
        <f>IF(A491="","",IF(MONTH(A491)&gt;=7,YEAR(A491)&amp;"-"&amp;(YEAR(A491)+1),(YEAR(A491)-1)&amp;"-"&amp;YEAR(A491)))</f>
        <v/>
      </c>
    </row>
    <row r="492">
      <c r="A492" s="5" t="n"/>
      <c r="D492" s="7" t="n"/>
      <c r="E492" s="7" t="n"/>
      <c r="F492" s="7">
        <f>IF(OR(D492="",E492=""),"",D492*E492)</f>
        <v/>
      </c>
      <c r="G492" s="7" t="n"/>
      <c r="H492" s="7">
        <f>IF(OR(F492="",G492=""),"",F492-G492)</f>
        <v/>
      </c>
      <c r="I492" s="7" t="n"/>
      <c r="J492" s="7">
        <f>IF(OR(F492="",I492=""),"",F492*I492)</f>
        <v/>
      </c>
      <c r="K492" s="7">
        <f>IF(OR(G492="",I492=""),"",G492*I492)</f>
        <v/>
      </c>
      <c r="L492" s="7">
        <f>IF(OR(H492="",I492=""),"",H492*I492)</f>
        <v/>
      </c>
      <c r="Q492">
        <f>IF(A492="","",IF(MONTH(A492)&gt;=7,YEAR(A492)&amp;"-"&amp;(YEAR(A492)+1),(YEAR(A492)-1)&amp;"-"&amp;YEAR(A492)))</f>
        <v/>
      </c>
    </row>
    <row r="493">
      <c r="A493" s="5" t="n"/>
      <c r="D493" s="7" t="n"/>
      <c r="E493" s="7" t="n"/>
      <c r="F493" s="7">
        <f>IF(OR(D493="",E493=""),"",D493*E493)</f>
        <v/>
      </c>
      <c r="G493" s="7" t="n"/>
      <c r="H493" s="7">
        <f>IF(OR(F493="",G493=""),"",F493-G493)</f>
        <v/>
      </c>
      <c r="I493" s="7" t="n"/>
      <c r="J493" s="7">
        <f>IF(OR(F493="",I493=""),"",F493*I493)</f>
        <v/>
      </c>
      <c r="K493" s="7">
        <f>IF(OR(G493="",I493=""),"",G493*I493)</f>
        <v/>
      </c>
      <c r="L493" s="7">
        <f>IF(OR(H493="",I493=""),"",H493*I493)</f>
        <v/>
      </c>
      <c r="Q493">
        <f>IF(A493="","",IF(MONTH(A493)&gt;=7,YEAR(A493)&amp;"-"&amp;(YEAR(A493)+1),(YEAR(A493)-1)&amp;"-"&amp;YEAR(A493)))</f>
        <v/>
      </c>
    </row>
    <row r="494">
      <c r="A494" s="5" t="n"/>
      <c r="D494" s="7" t="n"/>
      <c r="E494" s="7" t="n"/>
      <c r="F494" s="7">
        <f>IF(OR(D494="",E494=""),"",D494*E494)</f>
        <v/>
      </c>
      <c r="G494" s="7" t="n"/>
      <c r="H494" s="7">
        <f>IF(OR(F494="",G494=""),"",F494-G494)</f>
        <v/>
      </c>
      <c r="I494" s="7" t="n"/>
      <c r="J494" s="7">
        <f>IF(OR(F494="",I494=""),"",F494*I494)</f>
        <v/>
      </c>
      <c r="K494" s="7">
        <f>IF(OR(G494="",I494=""),"",G494*I494)</f>
        <v/>
      </c>
      <c r="L494" s="7">
        <f>IF(OR(H494="",I494=""),"",H494*I494)</f>
        <v/>
      </c>
      <c r="Q494">
        <f>IF(A494="","",IF(MONTH(A494)&gt;=7,YEAR(A494)&amp;"-"&amp;(YEAR(A494)+1),(YEAR(A494)-1)&amp;"-"&amp;YEAR(A494)))</f>
        <v/>
      </c>
    </row>
    <row r="495">
      <c r="A495" s="5" t="n"/>
      <c r="D495" s="7" t="n"/>
      <c r="E495" s="7" t="n"/>
      <c r="F495" s="7">
        <f>IF(OR(D495="",E495=""),"",D495*E495)</f>
        <v/>
      </c>
      <c r="G495" s="7" t="n"/>
      <c r="H495" s="7">
        <f>IF(OR(F495="",G495=""),"",F495-G495)</f>
        <v/>
      </c>
      <c r="I495" s="7" t="n"/>
      <c r="J495" s="7">
        <f>IF(OR(F495="",I495=""),"",F495*I495)</f>
        <v/>
      </c>
      <c r="K495" s="7">
        <f>IF(OR(G495="",I495=""),"",G495*I495)</f>
        <v/>
      </c>
      <c r="L495" s="7">
        <f>IF(OR(H495="",I495=""),"",H495*I495)</f>
        <v/>
      </c>
      <c r="Q495">
        <f>IF(A495="","",IF(MONTH(A495)&gt;=7,YEAR(A495)&amp;"-"&amp;(YEAR(A495)+1),(YEAR(A495)-1)&amp;"-"&amp;YEAR(A495)))</f>
        <v/>
      </c>
    </row>
    <row r="496">
      <c r="A496" s="5" t="n"/>
      <c r="D496" s="7" t="n"/>
      <c r="E496" s="7" t="n"/>
      <c r="F496" s="7">
        <f>IF(OR(D496="",E496=""),"",D496*E496)</f>
        <v/>
      </c>
      <c r="G496" s="7" t="n"/>
      <c r="H496" s="7">
        <f>IF(OR(F496="",G496=""),"",F496-G496)</f>
        <v/>
      </c>
      <c r="I496" s="7" t="n"/>
      <c r="J496" s="7">
        <f>IF(OR(F496="",I496=""),"",F496*I496)</f>
        <v/>
      </c>
      <c r="K496" s="7">
        <f>IF(OR(G496="",I496=""),"",G496*I496)</f>
        <v/>
      </c>
      <c r="L496" s="7">
        <f>IF(OR(H496="",I496=""),"",H496*I496)</f>
        <v/>
      </c>
      <c r="Q496">
        <f>IF(A496="","",IF(MONTH(A496)&gt;=7,YEAR(A496)&amp;"-"&amp;(YEAR(A496)+1),(YEAR(A496)-1)&amp;"-"&amp;YEAR(A496)))</f>
        <v/>
      </c>
    </row>
    <row r="497">
      <c r="A497" s="5" t="n"/>
      <c r="D497" s="7" t="n"/>
      <c r="E497" s="7" t="n"/>
      <c r="F497" s="7">
        <f>IF(OR(D497="",E497=""),"",D497*E497)</f>
        <v/>
      </c>
      <c r="G497" s="7" t="n"/>
      <c r="H497" s="7">
        <f>IF(OR(F497="",G497=""),"",F497-G497)</f>
        <v/>
      </c>
      <c r="I497" s="7" t="n"/>
      <c r="J497" s="7">
        <f>IF(OR(F497="",I497=""),"",F497*I497)</f>
        <v/>
      </c>
      <c r="K497" s="7">
        <f>IF(OR(G497="",I497=""),"",G497*I497)</f>
        <v/>
      </c>
      <c r="L497" s="7">
        <f>IF(OR(H497="",I497=""),"",H497*I497)</f>
        <v/>
      </c>
      <c r="Q497">
        <f>IF(A497="","",IF(MONTH(A497)&gt;=7,YEAR(A497)&amp;"-"&amp;(YEAR(A497)+1),(YEAR(A497)-1)&amp;"-"&amp;YEAR(A497)))</f>
        <v/>
      </c>
    </row>
    <row r="498">
      <c r="A498" s="5" t="n"/>
      <c r="D498" s="7" t="n"/>
      <c r="E498" s="7" t="n"/>
      <c r="F498" s="7">
        <f>IF(OR(D498="",E498=""),"",D498*E498)</f>
        <v/>
      </c>
      <c r="G498" s="7" t="n"/>
      <c r="H498" s="7">
        <f>IF(OR(F498="",G498=""),"",F498-G498)</f>
        <v/>
      </c>
      <c r="I498" s="7" t="n"/>
      <c r="J498" s="7">
        <f>IF(OR(F498="",I498=""),"",F498*I498)</f>
        <v/>
      </c>
      <c r="K498" s="7">
        <f>IF(OR(G498="",I498=""),"",G498*I498)</f>
        <v/>
      </c>
      <c r="L498" s="7">
        <f>IF(OR(H498="",I498=""),"",H498*I498)</f>
        <v/>
      </c>
      <c r="Q498">
        <f>IF(A498="","",IF(MONTH(A498)&gt;=7,YEAR(A498)&amp;"-"&amp;(YEAR(A498)+1),(YEAR(A498)-1)&amp;"-"&amp;YEAR(A498)))</f>
        <v/>
      </c>
    </row>
    <row r="499">
      <c r="A499" s="5" t="n"/>
      <c r="D499" s="7" t="n"/>
      <c r="E499" s="7" t="n"/>
      <c r="F499" s="7">
        <f>IF(OR(D499="",E499=""),"",D499*E499)</f>
        <v/>
      </c>
      <c r="G499" s="7" t="n"/>
      <c r="H499" s="7">
        <f>IF(OR(F499="",G499=""),"",F499-G499)</f>
        <v/>
      </c>
      <c r="I499" s="7" t="n"/>
      <c r="J499" s="7">
        <f>IF(OR(F499="",I499=""),"",F499*I499)</f>
        <v/>
      </c>
      <c r="K499" s="7">
        <f>IF(OR(G499="",I499=""),"",G499*I499)</f>
        <v/>
      </c>
      <c r="L499" s="7">
        <f>IF(OR(H499="",I499=""),"",H499*I499)</f>
        <v/>
      </c>
      <c r="Q499">
        <f>IF(A499="","",IF(MONTH(A499)&gt;=7,YEAR(A499)&amp;"-"&amp;(YEAR(A499)+1),(YEAR(A499)-1)&amp;"-"&amp;YEAR(A499)))</f>
        <v/>
      </c>
    </row>
    <row r="500">
      <c r="A500" s="5" t="n"/>
      <c r="D500" s="7" t="n"/>
      <c r="E500" s="7" t="n"/>
      <c r="F500" s="7">
        <f>IF(OR(D500="",E500=""),"",D500*E500)</f>
        <v/>
      </c>
      <c r="G500" s="7" t="n"/>
      <c r="H500" s="7">
        <f>IF(OR(F500="",G500=""),"",F500-G500)</f>
        <v/>
      </c>
      <c r="I500" s="7" t="n"/>
      <c r="J500" s="7">
        <f>IF(OR(F500="",I500=""),"",F500*I500)</f>
        <v/>
      </c>
      <c r="K500" s="7">
        <f>IF(OR(G500="",I500=""),"",G500*I500)</f>
        <v/>
      </c>
      <c r="L500" s="7">
        <f>IF(OR(H500="",I500=""),"",H500*I500)</f>
        <v/>
      </c>
      <c r="Q500">
        <f>IF(A500="","",IF(MONTH(A500)&gt;=7,YEAR(A500)&amp;"-"&amp;(YEAR(A500)+1),(YEAR(A500)-1)&amp;"-"&amp;YEAR(A500)))</f>
        <v/>
      </c>
    </row>
    <row r="501">
      <c r="A501" s="5" t="n"/>
      <c r="D501" s="7" t="n"/>
      <c r="E501" s="7" t="n"/>
      <c r="F501" s="7">
        <f>IF(OR(D501="",E501=""),"",D501*E501)</f>
        <v/>
      </c>
      <c r="G501" s="7" t="n"/>
      <c r="H501" s="7">
        <f>IF(OR(F501="",G501=""),"",F501-G501)</f>
        <v/>
      </c>
      <c r="I501" s="7" t="n"/>
      <c r="J501" s="7">
        <f>IF(OR(F501="",I501=""),"",F501*I501)</f>
        <v/>
      </c>
      <c r="K501" s="7">
        <f>IF(OR(G501="",I501=""),"",G501*I501)</f>
        <v/>
      </c>
      <c r="L501" s="7">
        <f>IF(OR(H501="",I501=""),"",H501*I501)</f>
        <v/>
      </c>
      <c r="Q501">
        <f>IF(A501="","",IF(MONTH(A501)&gt;=7,YEAR(A501)&amp;"-"&amp;(YEAR(A501)+1),(YEAR(A501)-1)&amp;"-"&amp;YEAR(A501)))</f>
        <v/>
      </c>
    </row>
    <row r="502">
      <c r="A502" s="5" t="n"/>
      <c r="D502" s="7" t="n"/>
      <c r="E502" s="7" t="n"/>
      <c r="F502" s="7">
        <f>IF(OR(D502="",E502=""),"",D502*E502)</f>
        <v/>
      </c>
      <c r="G502" s="7" t="n"/>
      <c r="H502" s="7">
        <f>IF(OR(F502="",G502=""),"",F502-G502)</f>
        <v/>
      </c>
      <c r="I502" s="7" t="n"/>
      <c r="J502" s="7">
        <f>IF(OR(F502="",I502=""),"",F502*I502)</f>
        <v/>
      </c>
      <c r="K502" s="7">
        <f>IF(OR(G502="",I502=""),"",G502*I502)</f>
        <v/>
      </c>
      <c r="L502" s="7">
        <f>IF(OR(H502="",I502=""),"",H502*I502)</f>
        <v/>
      </c>
      <c r="Q502">
        <f>IF(A502="","",IF(MONTH(A502)&gt;=7,YEAR(A502)&amp;"-"&amp;(YEAR(A502)+1),(YEAR(A502)-1)&amp;"-"&amp;YEAR(A502)))</f>
        <v/>
      </c>
    </row>
    <row r="503">
      <c r="A503" s="5" t="n"/>
      <c r="D503" s="7" t="n"/>
      <c r="E503" s="7" t="n"/>
      <c r="F503" s="7">
        <f>IF(OR(D503="",E503=""),"",D503*E503)</f>
        <v/>
      </c>
      <c r="G503" s="7" t="n"/>
      <c r="H503" s="7">
        <f>IF(OR(F503="",G503=""),"",F503-G503)</f>
        <v/>
      </c>
      <c r="I503" s="7" t="n"/>
      <c r="J503" s="7">
        <f>IF(OR(F503="",I503=""),"",F503*I503)</f>
        <v/>
      </c>
      <c r="K503" s="7">
        <f>IF(OR(G503="",I503=""),"",G503*I503)</f>
        <v/>
      </c>
      <c r="L503" s="7">
        <f>IF(OR(H503="",I503=""),"",H503*I503)</f>
        <v/>
      </c>
      <c r="Q503">
        <f>IF(A503="","",IF(MONTH(A503)&gt;=7,YEAR(A503)&amp;"-"&amp;(YEAR(A503)+1),(YEAR(A503)-1)&amp;"-"&amp;YEAR(A503)))</f>
        <v/>
      </c>
    </row>
    <row r="504">
      <c r="A504" s="5" t="n"/>
      <c r="D504" s="7" t="n"/>
      <c r="E504" s="7" t="n"/>
      <c r="F504" s="7">
        <f>IF(OR(D504="",E504=""),"",D504*E504)</f>
        <v/>
      </c>
      <c r="G504" s="7" t="n"/>
      <c r="H504" s="7">
        <f>IF(OR(F504="",G504=""),"",F504-G504)</f>
        <v/>
      </c>
      <c r="I504" s="7" t="n"/>
      <c r="J504" s="7">
        <f>IF(OR(F504="",I504=""),"",F504*I504)</f>
        <v/>
      </c>
      <c r="K504" s="7">
        <f>IF(OR(G504="",I504=""),"",G504*I504)</f>
        <v/>
      </c>
      <c r="L504" s="7">
        <f>IF(OR(H504="",I504=""),"",H504*I504)</f>
        <v/>
      </c>
      <c r="Q504">
        <f>IF(A504="","",IF(MONTH(A504)&gt;=7,YEAR(A504)&amp;"-"&amp;(YEAR(A504)+1),(YEAR(A504)-1)&amp;"-"&amp;YEAR(A504)))</f>
        <v/>
      </c>
    </row>
    <row r="505">
      <c r="A505" s="5" t="n"/>
      <c r="D505" s="7" t="n"/>
      <c r="E505" s="7" t="n"/>
      <c r="F505" s="7">
        <f>IF(OR(D505="",E505=""),"",D505*E505)</f>
        <v/>
      </c>
      <c r="G505" s="7" t="n"/>
      <c r="H505" s="7">
        <f>IF(OR(F505="",G505=""),"",F505-G505)</f>
        <v/>
      </c>
      <c r="I505" s="7" t="n"/>
      <c r="J505" s="7">
        <f>IF(OR(F505="",I505=""),"",F505*I505)</f>
        <v/>
      </c>
      <c r="K505" s="7">
        <f>IF(OR(G505="",I505=""),"",G505*I505)</f>
        <v/>
      </c>
      <c r="L505" s="7">
        <f>IF(OR(H505="",I505=""),"",H505*I505)</f>
        <v/>
      </c>
      <c r="Q505">
        <f>IF(A505="","",IF(MONTH(A505)&gt;=7,YEAR(A505)&amp;"-"&amp;(YEAR(A505)+1),(YEAR(A505)-1)&amp;"-"&amp;YEAR(A505)))</f>
        <v/>
      </c>
    </row>
    <row r="506">
      <c r="A506" s="5" t="n"/>
      <c r="D506" s="7" t="n"/>
      <c r="E506" s="7" t="n"/>
      <c r="F506" s="7">
        <f>IF(OR(D506="",E506=""),"",D506*E506)</f>
        <v/>
      </c>
      <c r="G506" s="7" t="n"/>
      <c r="H506" s="7">
        <f>IF(OR(F506="",G506=""),"",F506-G506)</f>
        <v/>
      </c>
      <c r="I506" s="7" t="n"/>
      <c r="J506" s="7">
        <f>IF(OR(F506="",I506=""),"",F506*I506)</f>
        <v/>
      </c>
      <c r="K506" s="7">
        <f>IF(OR(G506="",I506=""),"",G506*I506)</f>
        <v/>
      </c>
      <c r="L506" s="7">
        <f>IF(OR(H506="",I506=""),"",H506*I506)</f>
        <v/>
      </c>
      <c r="Q506">
        <f>IF(A506="","",IF(MONTH(A506)&gt;=7,YEAR(A506)&amp;"-"&amp;(YEAR(A506)+1),(YEAR(A506)-1)&amp;"-"&amp;YEAR(A506)))</f>
        <v/>
      </c>
    </row>
    <row r="507">
      <c r="A507" s="5" t="n"/>
      <c r="D507" s="7" t="n"/>
      <c r="E507" s="7" t="n"/>
      <c r="F507" s="7">
        <f>IF(OR(D507="",E507=""),"",D507*E507)</f>
        <v/>
      </c>
      <c r="G507" s="7" t="n"/>
      <c r="H507" s="7">
        <f>IF(OR(F507="",G507=""),"",F507-G507)</f>
        <v/>
      </c>
      <c r="I507" s="7" t="n"/>
      <c r="J507" s="7">
        <f>IF(OR(F507="",I507=""),"",F507*I507)</f>
        <v/>
      </c>
      <c r="K507" s="7">
        <f>IF(OR(G507="",I507=""),"",G507*I507)</f>
        <v/>
      </c>
      <c r="L507" s="7">
        <f>IF(OR(H507="",I507=""),"",H507*I507)</f>
        <v/>
      </c>
      <c r="Q507">
        <f>IF(A507="","",IF(MONTH(A507)&gt;=7,YEAR(A507)&amp;"-"&amp;(YEAR(A507)+1),(YEAR(A507)-1)&amp;"-"&amp;YEAR(A507)))</f>
        <v/>
      </c>
    </row>
    <row r="508">
      <c r="A508" s="5" t="n"/>
      <c r="D508" s="7" t="n"/>
      <c r="E508" s="7" t="n"/>
      <c r="F508" s="7">
        <f>IF(OR(D508="",E508=""),"",D508*E508)</f>
        <v/>
      </c>
      <c r="G508" s="7" t="n"/>
      <c r="H508" s="7">
        <f>IF(OR(F508="",G508=""),"",F508-G508)</f>
        <v/>
      </c>
      <c r="I508" s="7" t="n"/>
      <c r="J508" s="7">
        <f>IF(OR(F508="",I508=""),"",F508*I508)</f>
        <v/>
      </c>
      <c r="K508" s="7">
        <f>IF(OR(G508="",I508=""),"",G508*I508)</f>
        <v/>
      </c>
      <c r="L508" s="7">
        <f>IF(OR(H508="",I508=""),"",H508*I508)</f>
        <v/>
      </c>
      <c r="Q508">
        <f>IF(A508="","",IF(MONTH(A508)&gt;=7,YEAR(A508)&amp;"-"&amp;(YEAR(A508)+1),(YEAR(A508)-1)&amp;"-"&amp;YEAR(A508)))</f>
        <v/>
      </c>
    </row>
    <row r="509">
      <c r="A509" s="5" t="n"/>
      <c r="D509" s="7" t="n"/>
      <c r="E509" s="7" t="n"/>
      <c r="F509" s="7">
        <f>IF(OR(D509="",E509=""),"",D509*E509)</f>
        <v/>
      </c>
      <c r="G509" s="7" t="n"/>
      <c r="H509" s="7">
        <f>IF(OR(F509="",G509=""),"",F509-G509)</f>
        <v/>
      </c>
      <c r="I509" s="7" t="n"/>
      <c r="J509" s="7">
        <f>IF(OR(F509="",I509=""),"",F509*I509)</f>
        <v/>
      </c>
      <c r="K509" s="7">
        <f>IF(OR(G509="",I509=""),"",G509*I509)</f>
        <v/>
      </c>
      <c r="L509" s="7">
        <f>IF(OR(H509="",I509=""),"",H509*I509)</f>
        <v/>
      </c>
      <c r="Q509">
        <f>IF(A509="","",IF(MONTH(A509)&gt;=7,YEAR(A509)&amp;"-"&amp;(YEAR(A509)+1),(YEAR(A509)-1)&amp;"-"&amp;YEAR(A509)))</f>
        <v/>
      </c>
    </row>
    <row r="510">
      <c r="A510" s="5" t="n"/>
      <c r="D510" s="7" t="n"/>
      <c r="E510" s="7" t="n"/>
      <c r="F510" s="7">
        <f>IF(OR(D510="",E510=""),"",D510*E510)</f>
        <v/>
      </c>
      <c r="G510" s="7" t="n"/>
      <c r="H510" s="7">
        <f>IF(OR(F510="",G510=""),"",F510-G510)</f>
        <v/>
      </c>
      <c r="I510" s="7" t="n"/>
      <c r="J510" s="7">
        <f>IF(OR(F510="",I510=""),"",F510*I510)</f>
        <v/>
      </c>
      <c r="K510" s="7">
        <f>IF(OR(G510="",I510=""),"",G510*I510)</f>
        <v/>
      </c>
      <c r="L510" s="7">
        <f>IF(OR(H510="",I510=""),"",H510*I510)</f>
        <v/>
      </c>
      <c r="Q510">
        <f>IF(A510="","",IF(MONTH(A510)&gt;=7,YEAR(A510)&amp;"-"&amp;(YEAR(A510)+1),(YEAR(A510)-1)&amp;"-"&amp;YEAR(A510)))</f>
        <v/>
      </c>
    </row>
    <row r="511">
      <c r="A511" s="5" t="n"/>
      <c r="D511" s="7" t="n"/>
      <c r="E511" s="7" t="n"/>
      <c r="F511" s="7">
        <f>IF(OR(D511="",E511=""),"",D511*E511)</f>
        <v/>
      </c>
      <c r="G511" s="7" t="n"/>
      <c r="H511" s="7">
        <f>IF(OR(F511="",G511=""),"",F511-G511)</f>
        <v/>
      </c>
      <c r="I511" s="7" t="n"/>
      <c r="J511" s="7">
        <f>IF(OR(F511="",I511=""),"",F511*I511)</f>
        <v/>
      </c>
      <c r="K511" s="7">
        <f>IF(OR(G511="",I511=""),"",G511*I511)</f>
        <v/>
      </c>
      <c r="L511" s="7">
        <f>IF(OR(H511="",I511=""),"",H511*I511)</f>
        <v/>
      </c>
      <c r="Q511">
        <f>IF(A511="","",IF(MONTH(A511)&gt;=7,YEAR(A511)&amp;"-"&amp;(YEAR(A511)+1),(YEAR(A511)-1)&amp;"-"&amp;YEAR(A511)))</f>
        <v/>
      </c>
    </row>
    <row r="512">
      <c r="A512" s="5" t="n"/>
      <c r="D512" s="7" t="n"/>
      <c r="E512" s="7" t="n"/>
      <c r="F512" s="7">
        <f>IF(OR(D512="",E512=""),"",D512*E512)</f>
        <v/>
      </c>
      <c r="G512" s="7" t="n"/>
      <c r="H512" s="7">
        <f>IF(OR(F512="",G512=""),"",F512-G512)</f>
        <v/>
      </c>
      <c r="I512" s="7" t="n"/>
      <c r="J512" s="7">
        <f>IF(OR(F512="",I512=""),"",F512*I512)</f>
        <v/>
      </c>
      <c r="K512" s="7">
        <f>IF(OR(G512="",I512=""),"",G512*I512)</f>
        <v/>
      </c>
      <c r="L512" s="7">
        <f>IF(OR(H512="",I512=""),"",H512*I512)</f>
        <v/>
      </c>
      <c r="Q512">
        <f>IF(A512="","",IF(MONTH(A512)&gt;=7,YEAR(A512)&amp;"-"&amp;(YEAR(A512)+1),(YEAR(A512)-1)&amp;"-"&amp;YEAR(A512)))</f>
        <v/>
      </c>
    </row>
    <row r="513">
      <c r="A513" s="5" t="n"/>
      <c r="D513" s="7" t="n"/>
      <c r="E513" s="7" t="n"/>
      <c r="F513" s="7">
        <f>IF(OR(D513="",E513=""),"",D513*E513)</f>
        <v/>
      </c>
      <c r="G513" s="7" t="n"/>
      <c r="H513" s="7">
        <f>IF(OR(F513="",G513=""),"",F513-G513)</f>
        <v/>
      </c>
      <c r="I513" s="7" t="n"/>
      <c r="J513" s="7">
        <f>IF(OR(F513="",I513=""),"",F513*I513)</f>
        <v/>
      </c>
      <c r="K513" s="7">
        <f>IF(OR(G513="",I513=""),"",G513*I513)</f>
        <v/>
      </c>
      <c r="L513" s="7">
        <f>IF(OR(H513="",I513=""),"",H513*I513)</f>
        <v/>
      </c>
      <c r="Q513">
        <f>IF(A513="","",IF(MONTH(A513)&gt;=7,YEAR(A513)&amp;"-"&amp;(YEAR(A513)+1),(YEAR(A513)-1)&amp;"-"&amp;YEAR(A513)))</f>
        <v/>
      </c>
    </row>
    <row r="514">
      <c r="A514" s="5" t="n"/>
      <c r="D514" s="7" t="n"/>
      <c r="E514" s="7" t="n"/>
      <c r="F514" s="7">
        <f>IF(OR(D514="",E514=""),"",D514*E514)</f>
        <v/>
      </c>
      <c r="G514" s="7" t="n"/>
      <c r="H514" s="7">
        <f>IF(OR(F514="",G514=""),"",F514-G514)</f>
        <v/>
      </c>
      <c r="I514" s="7" t="n"/>
      <c r="J514" s="7">
        <f>IF(OR(F514="",I514=""),"",F514*I514)</f>
        <v/>
      </c>
      <c r="K514" s="7">
        <f>IF(OR(G514="",I514=""),"",G514*I514)</f>
        <v/>
      </c>
      <c r="L514" s="7">
        <f>IF(OR(H514="",I514=""),"",H514*I514)</f>
        <v/>
      </c>
      <c r="Q514">
        <f>IF(A514="","",IF(MONTH(A514)&gt;=7,YEAR(A514)&amp;"-"&amp;(YEAR(A514)+1),(YEAR(A514)-1)&amp;"-"&amp;YEAR(A514)))</f>
        <v/>
      </c>
    </row>
    <row r="515">
      <c r="A515" s="5" t="n"/>
      <c r="D515" s="7" t="n"/>
      <c r="E515" s="7" t="n"/>
      <c r="F515" s="7">
        <f>IF(OR(D515="",E515=""),"",D515*E515)</f>
        <v/>
      </c>
      <c r="G515" s="7" t="n"/>
      <c r="H515" s="7">
        <f>IF(OR(F515="",G515=""),"",F515-G515)</f>
        <v/>
      </c>
      <c r="I515" s="7" t="n"/>
      <c r="J515" s="7">
        <f>IF(OR(F515="",I515=""),"",F515*I515)</f>
        <v/>
      </c>
      <c r="K515" s="7">
        <f>IF(OR(G515="",I515=""),"",G515*I515)</f>
        <v/>
      </c>
      <c r="L515" s="7">
        <f>IF(OR(H515="",I515=""),"",H515*I515)</f>
        <v/>
      </c>
      <c r="Q515">
        <f>IF(A515="","",IF(MONTH(A515)&gt;=7,YEAR(A515)&amp;"-"&amp;(YEAR(A515)+1),(YEAR(A515)-1)&amp;"-"&amp;YEAR(A515)))</f>
        <v/>
      </c>
    </row>
    <row r="516">
      <c r="A516" s="5" t="n"/>
      <c r="D516" s="7" t="n"/>
      <c r="E516" s="7" t="n"/>
      <c r="F516" s="7">
        <f>IF(OR(D516="",E516=""),"",D516*E516)</f>
        <v/>
      </c>
      <c r="G516" s="7" t="n"/>
      <c r="H516" s="7">
        <f>IF(OR(F516="",G516=""),"",F516-G516)</f>
        <v/>
      </c>
      <c r="I516" s="7" t="n"/>
      <c r="J516" s="7">
        <f>IF(OR(F516="",I516=""),"",F516*I516)</f>
        <v/>
      </c>
      <c r="K516" s="7">
        <f>IF(OR(G516="",I516=""),"",G516*I516)</f>
        <v/>
      </c>
      <c r="L516" s="7">
        <f>IF(OR(H516="",I516=""),"",H516*I516)</f>
        <v/>
      </c>
      <c r="Q516">
        <f>IF(A516="","",IF(MONTH(A516)&gt;=7,YEAR(A516)&amp;"-"&amp;(YEAR(A516)+1),(YEAR(A516)-1)&amp;"-"&amp;YEAR(A516)))</f>
        <v/>
      </c>
    </row>
    <row r="517">
      <c r="A517" s="5" t="n"/>
      <c r="D517" s="7" t="n"/>
      <c r="E517" s="7" t="n"/>
      <c r="F517" s="7">
        <f>IF(OR(D517="",E517=""),"",D517*E517)</f>
        <v/>
      </c>
      <c r="G517" s="7" t="n"/>
      <c r="H517" s="7">
        <f>IF(OR(F517="",G517=""),"",F517-G517)</f>
        <v/>
      </c>
      <c r="I517" s="7" t="n"/>
      <c r="J517" s="7">
        <f>IF(OR(F517="",I517=""),"",F517*I517)</f>
        <v/>
      </c>
      <c r="K517" s="7">
        <f>IF(OR(G517="",I517=""),"",G517*I517)</f>
        <v/>
      </c>
      <c r="L517" s="7">
        <f>IF(OR(H517="",I517=""),"",H517*I517)</f>
        <v/>
      </c>
      <c r="Q517">
        <f>IF(A517="","",IF(MONTH(A517)&gt;=7,YEAR(A517)&amp;"-"&amp;(YEAR(A517)+1),(YEAR(A517)-1)&amp;"-"&amp;YEAR(A517)))</f>
        <v/>
      </c>
    </row>
    <row r="518">
      <c r="A518" s="5" t="n"/>
      <c r="D518" s="7" t="n"/>
      <c r="E518" s="7" t="n"/>
      <c r="F518" s="7">
        <f>IF(OR(D518="",E518=""),"",D518*E518)</f>
        <v/>
      </c>
      <c r="G518" s="7" t="n"/>
      <c r="H518" s="7">
        <f>IF(OR(F518="",G518=""),"",F518-G518)</f>
        <v/>
      </c>
      <c r="I518" s="7" t="n"/>
      <c r="J518" s="7">
        <f>IF(OR(F518="",I518=""),"",F518*I518)</f>
        <v/>
      </c>
      <c r="K518" s="7">
        <f>IF(OR(G518="",I518=""),"",G518*I518)</f>
        <v/>
      </c>
      <c r="L518" s="7">
        <f>IF(OR(H518="",I518=""),"",H518*I518)</f>
        <v/>
      </c>
      <c r="Q518">
        <f>IF(A518="","",IF(MONTH(A518)&gt;=7,YEAR(A518)&amp;"-"&amp;(YEAR(A518)+1),(YEAR(A518)-1)&amp;"-"&amp;YEAR(A518)))</f>
        <v/>
      </c>
    </row>
    <row r="519">
      <c r="A519" s="5" t="n"/>
      <c r="D519" s="7" t="n"/>
      <c r="E519" s="7" t="n"/>
      <c r="F519" s="7">
        <f>IF(OR(D519="",E519=""),"",D519*E519)</f>
        <v/>
      </c>
      <c r="G519" s="7" t="n"/>
      <c r="H519" s="7">
        <f>IF(OR(F519="",G519=""),"",F519-G519)</f>
        <v/>
      </c>
      <c r="I519" s="7" t="n"/>
      <c r="J519" s="7">
        <f>IF(OR(F519="",I519=""),"",F519*I519)</f>
        <v/>
      </c>
      <c r="K519" s="7">
        <f>IF(OR(G519="",I519=""),"",G519*I519)</f>
        <v/>
      </c>
      <c r="L519" s="7">
        <f>IF(OR(H519="",I519=""),"",H519*I519)</f>
        <v/>
      </c>
      <c r="Q519">
        <f>IF(A519="","",IF(MONTH(A519)&gt;=7,YEAR(A519)&amp;"-"&amp;(YEAR(A519)+1),(YEAR(A519)-1)&amp;"-"&amp;YEAR(A519)))</f>
        <v/>
      </c>
    </row>
    <row r="520">
      <c r="A520" s="5" t="n"/>
      <c r="D520" s="7" t="n"/>
      <c r="E520" s="7" t="n"/>
      <c r="F520" s="7">
        <f>IF(OR(D520="",E520=""),"",D520*E520)</f>
        <v/>
      </c>
      <c r="G520" s="7" t="n"/>
      <c r="H520" s="7">
        <f>IF(OR(F520="",G520=""),"",F520-G520)</f>
        <v/>
      </c>
      <c r="I520" s="7" t="n"/>
      <c r="J520" s="7">
        <f>IF(OR(F520="",I520=""),"",F520*I520)</f>
        <v/>
      </c>
      <c r="K520" s="7">
        <f>IF(OR(G520="",I520=""),"",G520*I520)</f>
        <v/>
      </c>
      <c r="L520" s="7">
        <f>IF(OR(H520="",I520=""),"",H520*I520)</f>
        <v/>
      </c>
      <c r="Q520">
        <f>IF(A520="","",IF(MONTH(A520)&gt;=7,YEAR(A520)&amp;"-"&amp;(YEAR(A520)+1),(YEAR(A520)-1)&amp;"-"&amp;YEAR(A520)))</f>
        <v/>
      </c>
    </row>
    <row r="521">
      <c r="A521" s="5" t="n"/>
      <c r="D521" s="7" t="n"/>
      <c r="E521" s="7" t="n"/>
      <c r="F521" s="7">
        <f>IF(OR(D521="",E521=""),"",D521*E521)</f>
        <v/>
      </c>
      <c r="G521" s="7" t="n"/>
      <c r="H521" s="7">
        <f>IF(OR(F521="",G521=""),"",F521-G521)</f>
        <v/>
      </c>
      <c r="I521" s="7" t="n"/>
      <c r="J521" s="7">
        <f>IF(OR(F521="",I521=""),"",F521*I521)</f>
        <v/>
      </c>
      <c r="K521" s="7">
        <f>IF(OR(G521="",I521=""),"",G521*I521)</f>
        <v/>
      </c>
      <c r="L521" s="7">
        <f>IF(OR(H521="",I521=""),"",H521*I521)</f>
        <v/>
      </c>
      <c r="Q521">
        <f>IF(A521="","",IF(MONTH(A521)&gt;=7,YEAR(A521)&amp;"-"&amp;(YEAR(A521)+1),(YEAR(A521)-1)&amp;"-"&amp;YEAR(A521)))</f>
        <v/>
      </c>
    </row>
    <row r="522">
      <c r="A522" s="5" t="n"/>
      <c r="D522" s="7" t="n"/>
      <c r="E522" s="7" t="n"/>
      <c r="F522" s="7">
        <f>IF(OR(D522="",E522=""),"",D522*E522)</f>
        <v/>
      </c>
      <c r="G522" s="7" t="n"/>
      <c r="H522" s="7">
        <f>IF(OR(F522="",G522=""),"",F522-G522)</f>
        <v/>
      </c>
      <c r="I522" s="7" t="n"/>
      <c r="J522" s="7">
        <f>IF(OR(F522="",I522=""),"",F522*I522)</f>
        <v/>
      </c>
      <c r="K522" s="7">
        <f>IF(OR(G522="",I522=""),"",G522*I522)</f>
        <v/>
      </c>
      <c r="L522" s="7">
        <f>IF(OR(H522="",I522=""),"",H522*I522)</f>
        <v/>
      </c>
      <c r="Q522">
        <f>IF(A522="","",IF(MONTH(A522)&gt;=7,YEAR(A522)&amp;"-"&amp;(YEAR(A522)+1),(YEAR(A522)-1)&amp;"-"&amp;YEAR(A522)))</f>
        <v/>
      </c>
    </row>
    <row r="523">
      <c r="A523" s="5" t="n"/>
      <c r="D523" s="7" t="n"/>
      <c r="E523" s="7" t="n"/>
      <c r="F523" s="7">
        <f>IF(OR(D523="",E523=""),"",D523*E523)</f>
        <v/>
      </c>
      <c r="G523" s="7" t="n"/>
      <c r="H523" s="7">
        <f>IF(OR(F523="",G523=""),"",F523-G523)</f>
        <v/>
      </c>
      <c r="I523" s="7" t="n"/>
      <c r="J523" s="7">
        <f>IF(OR(F523="",I523=""),"",F523*I523)</f>
        <v/>
      </c>
      <c r="K523" s="7">
        <f>IF(OR(G523="",I523=""),"",G523*I523)</f>
        <v/>
      </c>
      <c r="L523" s="7">
        <f>IF(OR(H523="",I523=""),"",H523*I523)</f>
        <v/>
      </c>
      <c r="Q523">
        <f>IF(A523="","",IF(MONTH(A523)&gt;=7,YEAR(A523)&amp;"-"&amp;(YEAR(A523)+1),(YEAR(A523)-1)&amp;"-"&amp;YEAR(A523)))</f>
        <v/>
      </c>
    </row>
    <row r="524">
      <c r="A524" s="5" t="n"/>
      <c r="D524" s="7" t="n"/>
      <c r="E524" s="7" t="n"/>
      <c r="F524" s="7">
        <f>IF(OR(D524="",E524=""),"",D524*E524)</f>
        <v/>
      </c>
      <c r="G524" s="7" t="n"/>
      <c r="H524" s="7">
        <f>IF(OR(F524="",G524=""),"",F524-G524)</f>
        <v/>
      </c>
      <c r="I524" s="7" t="n"/>
      <c r="J524" s="7">
        <f>IF(OR(F524="",I524=""),"",F524*I524)</f>
        <v/>
      </c>
      <c r="K524" s="7">
        <f>IF(OR(G524="",I524=""),"",G524*I524)</f>
        <v/>
      </c>
      <c r="L524" s="7">
        <f>IF(OR(H524="",I524=""),"",H524*I524)</f>
        <v/>
      </c>
      <c r="Q524">
        <f>IF(A524="","",IF(MONTH(A524)&gt;=7,YEAR(A524)&amp;"-"&amp;(YEAR(A524)+1),(YEAR(A524)-1)&amp;"-"&amp;YEAR(A524)))</f>
        <v/>
      </c>
    </row>
    <row r="525">
      <c r="A525" s="5" t="n"/>
      <c r="D525" s="7" t="n"/>
      <c r="E525" s="7" t="n"/>
      <c r="F525" s="7">
        <f>IF(OR(D525="",E525=""),"",D525*E525)</f>
        <v/>
      </c>
      <c r="G525" s="7" t="n"/>
      <c r="H525" s="7">
        <f>IF(OR(F525="",G525=""),"",F525-G525)</f>
        <v/>
      </c>
      <c r="I525" s="7" t="n"/>
      <c r="J525" s="7">
        <f>IF(OR(F525="",I525=""),"",F525*I525)</f>
        <v/>
      </c>
      <c r="K525" s="7">
        <f>IF(OR(G525="",I525=""),"",G525*I525)</f>
        <v/>
      </c>
      <c r="L525" s="7">
        <f>IF(OR(H525="",I525=""),"",H525*I525)</f>
        <v/>
      </c>
      <c r="Q525">
        <f>IF(A525="","",IF(MONTH(A525)&gt;=7,YEAR(A525)&amp;"-"&amp;(YEAR(A525)+1),(YEAR(A525)-1)&amp;"-"&amp;YEAR(A525)))</f>
        <v/>
      </c>
    </row>
    <row r="526">
      <c r="A526" s="5" t="n"/>
      <c r="D526" s="7" t="n"/>
      <c r="E526" s="7" t="n"/>
      <c r="F526" s="7">
        <f>IF(OR(D526="",E526=""),"",D526*E526)</f>
        <v/>
      </c>
      <c r="G526" s="7" t="n"/>
      <c r="H526" s="7">
        <f>IF(OR(F526="",G526=""),"",F526-G526)</f>
        <v/>
      </c>
      <c r="I526" s="7" t="n"/>
      <c r="J526" s="7">
        <f>IF(OR(F526="",I526=""),"",F526*I526)</f>
        <v/>
      </c>
      <c r="K526" s="7">
        <f>IF(OR(G526="",I526=""),"",G526*I526)</f>
        <v/>
      </c>
      <c r="L526" s="7">
        <f>IF(OR(H526="",I526=""),"",H526*I526)</f>
        <v/>
      </c>
      <c r="Q526">
        <f>IF(A526="","",IF(MONTH(A526)&gt;=7,YEAR(A526)&amp;"-"&amp;(YEAR(A526)+1),(YEAR(A526)-1)&amp;"-"&amp;YEAR(A526)))</f>
        <v/>
      </c>
    </row>
    <row r="527">
      <c r="A527" s="5" t="n"/>
      <c r="D527" s="7" t="n"/>
      <c r="E527" s="7" t="n"/>
      <c r="F527" s="7">
        <f>IF(OR(D527="",E527=""),"",D527*E527)</f>
        <v/>
      </c>
      <c r="G527" s="7" t="n"/>
      <c r="H527" s="7">
        <f>IF(OR(F527="",G527=""),"",F527-G527)</f>
        <v/>
      </c>
      <c r="I527" s="7" t="n"/>
      <c r="J527" s="7">
        <f>IF(OR(F527="",I527=""),"",F527*I527)</f>
        <v/>
      </c>
      <c r="K527" s="7">
        <f>IF(OR(G527="",I527=""),"",G527*I527)</f>
        <v/>
      </c>
      <c r="L527" s="7">
        <f>IF(OR(H527="",I527=""),"",H527*I527)</f>
        <v/>
      </c>
      <c r="Q527">
        <f>IF(A527="","",IF(MONTH(A527)&gt;=7,YEAR(A527)&amp;"-"&amp;(YEAR(A527)+1),(YEAR(A527)-1)&amp;"-"&amp;YEAR(A527)))</f>
        <v/>
      </c>
    </row>
    <row r="528">
      <c r="A528" s="5" t="n"/>
      <c r="D528" s="7" t="n"/>
      <c r="E528" s="7" t="n"/>
      <c r="F528" s="7">
        <f>IF(OR(D528="",E528=""),"",D528*E528)</f>
        <v/>
      </c>
      <c r="G528" s="7" t="n"/>
      <c r="H528" s="7">
        <f>IF(OR(F528="",G528=""),"",F528-G528)</f>
        <v/>
      </c>
      <c r="I528" s="7" t="n"/>
      <c r="J528" s="7">
        <f>IF(OR(F528="",I528=""),"",F528*I528)</f>
        <v/>
      </c>
      <c r="K528" s="7">
        <f>IF(OR(G528="",I528=""),"",G528*I528)</f>
        <v/>
      </c>
      <c r="L528" s="7">
        <f>IF(OR(H528="",I528=""),"",H528*I528)</f>
        <v/>
      </c>
      <c r="Q528">
        <f>IF(A528="","",IF(MONTH(A528)&gt;=7,YEAR(A528)&amp;"-"&amp;(YEAR(A528)+1),(YEAR(A528)-1)&amp;"-"&amp;YEAR(A528)))</f>
        <v/>
      </c>
    </row>
    <row r="529">
      <c r="A529" s="5" t="n"/>
      <c r="D529" s="7" t="n"/>
      <c r="E529" s="7" t="n"/>
      <c r="F529" s="7">
        <f>IF(OR(D529="",E529=""),"",D529*E529)</f>
        <v/>
      </c>
      <c r="G529" s="7" t="n"/>
      <c r="H529" s="7">
        <f>IF(OR(F529="",G529=""),"",F529-G529)</f>
        <v/>
      </c>
      <c r="I529" s="7" t="n"/>
      <c r="J529" s="7">
        <f>IF(OR(F529="",I529=""),"",F529*I529)</f>
        <v/>
      </c>
      <c r="K529" s="7">
        <f>IF(OR(G529="",I529=""),"",G529*I529)</f>
        <v/>
      </c>
      <c r="L529" s="7">
        <f>IF(OR(H529="",I529=""),"",H529*I529)</f>
        <v/>
      </c>
      <c r="Q529">
        <f>IF(A529="","",IF(MONTH(A529)&gt;=7,YEAR(A529)&amp;"-"&amp;(YEAR(A529)+1),(YEAR(A529)-1)&amp;"-"&amp;YEAR(A529)))</f>
        <v/>
      </c>
    </row>
    <row r="530">
      <c r="A530" s="5" t="n"/>
      <c r="D530" s="7" t="n"/>
      <c r="E530" s="7" t="n"/>
      <c r="F530" s="7">
        <f>IF(OR(D530="",E530=""),"",D530*E530)</f>
        <v/>
      </c>
      <c r="G530" s="7" t="n"/>
      <c r="H530" s="7">
        <f>IF(OR(F530="",G530=""),"",F530-G530)</f>
        <v/>
      </c>
      <c r="I530" s="7" t="n"/>
      <c r="J530" s="7">
        <f>IF(OR(F530="",I530=""),"",F530*I530)</f>
        <v/>
      </c>
      <c r="K530" s="7">
        <f>IF(OR(G530="",I530=""),"",G530*I530)</f>
        <v/>
      </c>
      <c r="L530" s="7">
        <f>IF(OR(H530="",I530=""),"",H530*I530)</f>
        <v/>
      </c>
      <c r="Q530">
        <f>IF(A530="","",IF(MONTH(A530)&gt;=7,YEAR(A530)&amp;"-"&amp;(YEAR(A530)+1),(YEAR(A530)-1)&amp;"-"&amp;YEAR(A530)))</f>
        <v/>
      </c>
    </row>
    <row r="531">
      <c r="A531" s="5" t="n"/>
      <c r="D531" s="7" t="n"/>
      <c r="E531" s="7" t="n"/>
      <c r="F531" s="7">
        <f>IF(OR(D531="",E531=""),"",D531*E531)</f>
        <v/>
      </c>
      <c r="G531" s="7" t="n"/>
      <c r="H531" s="7">
        <f>IF(OR(F531="",G531=""),"",F531-G531)</f>
        <v/>
      </c>
      <c r="I531" s="7" t="n"/>
      <c r="J531" s="7">
        <f>IF(OR(F531="",I531=""),"",F531*I531)</f>
        <v/>
      </c>
      <c r="K531" s="7">
        <f>IF(OR(G531="",I531=""),"",G531*I531)</f>
        <v/>
      </c>
      <c r="L531" s="7">
        <f>IF(OR(H531="",I531=""),"",H531*I531)</f>
        <v/>
      </c>
      <c r="Q531">
        <f>IF(A531="","",IF(MONTH(A531)&gt;=7,YEAR(A531)&amp;"-"&amp;(YEAR(A531)+1),(YEAR(A531)-1)&amp;"-"&amp;YEAR(A531)))</f>
        <v/>
      </c>
    </row>
    <row r="532">
      <c r="A532" s="5" t="n"/>
      <c r="D532" s="7" t="n"/>
      <c r="E532" s="7" t="n"/>
      <c r="F532" s="7">
        <f>IF(OR(D532="",E532=""),"",D532*E532)</f>
        <v/>
      </c>
      <c r="G532" s="7" t="n"/>
      <c r="H532" s="7">
        <f>IF(OR(F532="",G532=""),"",F532-G532)</f>
        <v/>
      </c>
      <c r="I532" s="7" t="n"/>
      <c r="J532" s="7">
        <f>IF(OR(F532="",I532=""),"",F532*I532)</f>
        <v/>
      </c>
      <c r="K532" s="7">
        <f>IF(OR(G532="",I532=""),"",G532*I532)</f>
        <v/>
      </c>
      <c r="L532" s="7">
        <f>IF(OR(H532="",I532=""),"",H532*I532)</f>
        <v/>
      </c>
      <c r="Q532">
        <f>IF(A532="","",IF(MONTH(A532)&gt;=7,YEAR(A532)&amp;"-"&amp;(YEAR(A532)+1),(YEAR(A532)-1)&amp;"-"&amp;YEAR(A532)))</f>
        <v/>
      </c>
    </row>
    <row r="533">
      <c r="A533" s="5" t="n"/>
      <c r="D533" s="7" t="n"/>
      <c r="E533" s="7" t="n"/>
      <c r="F533" s="7">
        <f>IF(OR(D533="",E533=""),"",D533*E533)</f>
        <v/>
      </c>
      <c r="G533" s="7" t="n"/>
      <c r="H533" s="7">
        <f>IF(OR(F533="",G533=""),"",F533-G533)</f>
        <v/>
      </c>
      <c r="I533" s="7" t="n"/>
      <c r="J533" s="7">
        <f>IF(OR(F533="",I533=""),"",F533*I533)</f>
        <v/>
      </c>
      <c r="K533" s="7">
        <f>IF(OR(G533="",I533=""),"",G533*I533)</f>
        <v/>
      </c>
      <c r="L533" s="7">
        <f>IF(OR(H533="",I533=""),"",H533*I533)</f>
        <v/>
      </c>
      <c r="Q533">
        <f>IF(A533="","",IF(MONTH(A533)&gt;=7,YEAR(A533)&amp;"-"&amp;(YEAR(A533)+1),(YEAR(A533)-1)&amp;"-"&amp;YEAR(A533)))</f>
        <v/>
      </c>
    </row>
    <row r="534">
      <c r="A534" s="5" t="n"/>
      <c r="D534" s="7" t="n"/>
      <c r="E534" s="7" t="n"/>
      <c r="F534" s="7">
        <f>IF(OR(D534="",E534=""),"",D534*E534)</f>
        <v/>
      </c>
      <c r="G534" s="7" t="n"/>
      <c r="H534" s="7">
        <f>IF(OR(F534="",G534=""),"",F534-G534)</f>
        <v/>
      </c>
      <c r="I534" s="7" t="n"/>
      <c r="J534" s="7">
        <f>IF(OR(F534="",I534=""),"",F534*I534)</f>
        <v/>
      </c>
      <c r="K534" s="7">
        <f>IF(OR(G534="",I534=""),"",G534*I534)</f>
        <v/>
      </c>
      <c r="L534" s="7">
        <f>IF(OR(H534="",I534=""),"",H534*I534)</f>
        <v/>
      </c>
      <c r="Q534">
        <f>IF(A534="","",IF(MONTH(A534)&gt;=7,YEAR(A534)&amp;"-"&amp;(YEAR(A534)+1),(YEAR(A534)-1)&amp;"-"&amp;YEAR(A534)))</f>
        <v/>
      </c>
    </row>
    <row r="535">
      <c r="A535" s="5" t="n"/>
      <c r="D535" s="7" t="n"/>
      <c r="E535" s="7" t="n"/>
      <c r="F535" s="7">
        <f>IF(OR(D535="",E535=""),"",D535*E535)</f>
        <v/>
      </c>
      <c r="G535" s="7" t="n"/>
      <c r="H535" s="7">
        <f>IF(OR(F535="",G535=""),"",F535-G535)</f>
        <v/>
      </c>
      <c r="I535" s="7" t="n"/>
      <c r="J535" s="7">
        <f>IF(OR(F535="",I535=""),"",F535*I535)</f>
        <v/>
      </c>
      <c r="K535" s="7">
        <f>IF(OR(G535="",I535=""),"",G535*I535)</f>
        <v/>
      </c>
      <c r="L535" s="7">
        <f>IF(OR(H535="",I535=""),"",H535*I535)</f>
        <v/>
      </c>
      <c r="Q535">
        <f>IF(A535="","",IF(MONTH(A535)&gt;=7,YEAR(A535)&amp;"-"&amp;(YEAR(A535)+1),(YEAR(A535)-1)&amp;"-"&amp;YEAR(A535)))</f>
        <v/>
      </c>
    </row>
    <row r="536">
      <c r="A536" s="5" t="n"/>
      <c r="D536" s="7" t="n"/>
      <c r="E536" s="7" t="n"/>
      <c r="F536" s="7">
        <f>IF(OR(D536="",E536=""),"",D536*E536)</f>
        <v/>
      </c>
      <c r="G536" s="7" t="n"/>
      <c r="H536" s="7">
        <f>IF(OR(F536="",G536=""),"",F536-G536)</f>
        <v/>
      </c>
      <c r="I536" s="7" t="n"/>
      <c r="J536" s="7">
        <f>IF(OR(F536="",I536=""),"",F536*I536)</f>
        <v/>
      </c>
      <c r="K536" s="7">
        <f>IF(OR(G536="",I536=""),"",G536*I536)</f>
        <v/>
      </c>
      <c r="L536" s="7">
        <f>IF(OR(H536="",I536=""),"",H536*I536)</f>
        <v/>
      </c>
      <c r="Q536">
        <f>IF(A536="","",IF(MONTH(A536)&gt;=7,YEAR(A536)&amp;"-"&amp;(YEAR(A536)+1),(YEAR(A536)-1)&amp;"-"&amp;YEAR(A536)))</f>
        <v/>
      </c>
    </row>
    <row r="537">
      <c r="A537" s="5" t="n"/>
      <c r="D537" s="7" t="n"/>
      <c r="E537" s="7" t="n"/>
      <c r="F537" s="7">
        <f>IF(OR(D537="",E537=""),"",D537*E537)</f>
        <v/>
      </c>
      <c r="G537" s="7" t="n"/>
      <c r="H537" s="7">
        <f>IF(OR(F537="",G537=""),"",F537-G537)</f>
        <v/>
      </c>
      <c r="I537" s="7" t="n"/>
      <c r="J537" s="7">
        <f>IF(OR(F537="",I537=""),"",F537*I537)</f>
        <v/>
      </c>
      <c r="K537" s="7">
        <f>IF(OR(G537="",I537=""),"",G537*I537)</f>
        <v/>
      </c>
      <c r="L537" s="7">
        <f>IF(OR(H537="",I537=""),"",H537*I537)</f>
        <v/>
      </c>
      <c r="Q537">
        <f>IF(A537="","",IF(MONTH(A537)&gt;=7,YEAR(A537)&amp;"-"&amp;(YEAR(A537)+1),(YEAR(A537)-1)&amp;"-"&amp;YEAR(A537)))</f>
        <v/>
      </c>
    </row>
    <row r="538">
      <c r="A538" s="5" t="n"/>
      <c r="D538" s="7" t="n"/>
      <c r="E538" s="7" t="n"/>
      <c r="F538" s="7">
        <f>IF(OR(D538="",E538=""),"",D538*E538)</f>
        <v/>
      </c>
      <c r="G538" s="7" t="n"/>
      <c r="H538" s="7">
        <f>IF(OR(F538="",G538=""),"",F538-G538)</f>
        <v/>
      </c>
      <c r="I538" s="7" t="n"/>
      <c r="J538" s="7">
        <f>IF(OR(F538="",I538=""),"",F538*I538)</f>
        <v/>
      </c>
      <c r="K538" s="7">
        <f>IF(OR(G538="",I538=""),"",G538*I538)</f>
        <v/>
      </c>
      <c r="L538" s="7">
        <f>IF(OR(H538="",I538=""),"",H538*I538)</f>
        <v/>
      </c>
      <c r="Q538">
        <f>IF(A538="","",IF(MONTH(A538)&gt;=7,YEAR(A538)&amp;"-"&amp;(YEAR(A538)+1),(YEAR(A538)-1)&amp;"-"&amp;YEAR(A538)))</f>
        <v/>
      </c>
    </row>
    <row r="539">
      <c r="A539" s="5" t="n"/>
      <c r="D539" s="7" t="n"/>
      <c r="E539" s="7" t="n"/>
      <c r="F539" s="7">
        <f>IF(OR(D539="",E539=""),"",D539*E539)</f>
        <v/>
      </c>
      <c r="G539" s="7" t="n"/>
      <c r="H539" s="7">
        <f>IF(OR(F539="",G539=""),"",F539-G539)</f>
        <v/>
      </c>
      <c r="I539" s="7" t="n"/>
      <c r="J539" s="7">
        <f>IF(OR(F539="",I539=""),"",F539*I539)</f>
        <v/>
      </c>
      <c r="K539" s="7">
        <f>IF(OR(G539="",I539=""),"",G539*I539)</f>
        <v/>
      </c>
      <c r="L539" s="7">
        <f>IF(OR(H539="",I539=""),"",H539*I539)</f>
        <v/>
      </c>
      <c r="Q539">
        <f>IF(A539="","",IF(MONTH(A539)&gt;=7,YEAR(A539)&amp;"-"&amp;(YEAR(A539)+1),(YEAR(A539)-1)&amp;"-"&amp;YEAR(A539)))</f>
        <v/>
      </c>
    </row>
    <row r="540">
      <c r="A540" s="5" t="n"/>
      <c r="D540" s="7" t="n"/>
      <c r="E540" s="7" t="n"/>
      <c r="F540" s="7">
        <f>IF(OR(D540="",E540=""),"",D540*E540)</f>
        <v/>
      </c>
      <c r="G540" s="7" t="n"/>
      <c r="H540" s="7">
        <f>IF(OR(F540="",G540=""),"",F540-G540)</f>
        <v/>
      </c>
      <c r="I540" s="7" t="n"/>
      <c r="J540" s="7">
        <f>IF(OR(F540="",I540=""),"",F540*I540)</f>
        <v/>
      </c>
      <c r="K540" s="7">
        <f>IF(OR(G540="",I540=""),"",G540*I540)</f>
        <v/>
      </c>
      <c r="L540" s="7">
        <f>IF(OR(H540="",I540=""),"",H540*I540)</f>
        <v/>
      </c>
      <c r="Q540">
        <f>IF(A540="","",IF(MONTH(A540)&gt;=7,YEAR(A540)&amp;"-"&amp;(YEAR(A540)+1),(YEAR(A540)-1)&amp;"-"&amp;YEAR(A540)))</f>
        <v/>
      </c>
    </row>
    <row r="541">
      <c r="A541" s="5" t="n"/>
      <c r="D541" s="7" t="n"/>
      <c r="E541" s="7" t="n"/>
      <c r="F541" s="7">
        <f>IF(OR(D541="",E541=""),"",D541*E541)</f>
        <v/>
      </c>
      <c r="G541" s="7" t="n"/>
      <c r="H541" s="7">
        <f>IF(OR(F541="",G541=""),"",F541-G541)</f>
        <v/>
      </c>
      <c r="I541" s="7" t="n"/>
      <c r="J541" s="7">
        <f>IF(OR(F541="",I541=""),"",F541*I541)</f>
        <v/>
      </c>
      <c r="K541" s="7">
        <f>IF(OR(G541="",I541=""),"",G541*I541)</f>
        <v/>
      </c>
      <c r="L541" s="7">
        <f>IF(OR(H541="",I541=""),"",H541*I541)</f>
        <v/>
      </c>
      <c r="Q541">
        <f>IF(A541="","",IF(MONTH(A541)&gt;=7,YEAR(A541)&amp;"-"&amp;(YEAR(A541)+1),(YEAR(A541)-1)&amp;"-"&amp;YEAR(A541)))</f>
        <v/>
      </c>
    </row>
    <row r="542">
      <c r="A542" s="5" t="n"/>
      <c r="D542" s="7" t="n"/>
      <c r="E542" s="7" t="n"/>
      <c r="F542" s="7">
        <f>IF(OR(D542="",E542=""),"",D542*E542)</f>
        <v/>
      </c>
      <c r="G542" s="7" t="n"/>
      <c r="H542" s="7">
        <f>IF(OR(F542="",G542=""),"",F542-G542)</f>
        <v/>
      </c>
      <c r="I542" s="7" t="n"/>
      <c r="J542" s="7">
        <f>IF(OR(F542="",I542=""),"",F542*I542)</f>
        <v/>
      </c>
      <c r="K542" s="7">
        <f>IF(OR(G542="",I542=""),"",G542*I542)</f>
        <v/>
      </c>
      <c r="L542" s="7">
        <f>IF(OR(H542="",I542=""),"",H542*I542)</f>
        <v/>
      </c>
      <c r="Q542">
        <f>IF(A542="","",IF(MONTH(A542)&gt;=7,YEAR(A542)&amp;"-"&amp;(YEAR(A542)+1),(YEAR(A542)-1)&amp;"-"&amp;YEAR(A542)))</f>
        <v/>
      </c>
    </row>
    <row r="543">
      <c r="A543" s="5" t="n"/>
      <c r="D543" s="7" t="n"/>
      <c r="E543" s="7" t="n"/>
      <c r="F543" s="7">
        <f>IF(OR(D543="",E543=""),"",D543*E543)</f>
        <v/>
      </c>
      <c r="G543" s="7" t="n"/>
      <c r="H543" s="7">
        <f>IF(OR(F543="",G543=""),"",F543-G543)</f>
        <v/>
      </c>
      <c r="I543" s="7" t="n"/>
      <c r="J543" s="7">
        <f>IF(OR(F543="",I543=""),"",F543*I543)</f>
        <v/>
      </c>
      <c r="K543" s="7">
        <f>IF(OR(G543="",I543=""),"",G543*I543)</f>
        <v/>
      </c>
      <c r="L543" s="7">
        <f>IF(OR(H543="",I543=""),"",H543*I543)</f>
        <v/>
      </c>
      <c r="Q543">
        <f>IF(A543="","",IF(MONTH(A543)&gt;=7,YEAR(A543)&amp;"-"&amp;(YEAR(A543)+1),(YEAR(A543)-1)&amp;"-"&amp;YEAR(A543)))</f>
        <v/>
      </c>
    </row>
    <row r="544">
      <c r="A544" s="5" t="n"/>
      <c r="D544" s="7" t="n"/>
      <c r="E544" s="7" t="n"/>
      <c r="F544" s="7">
        <f>IF(OR(D544="",E544=""),"",D544*E544)</f>
        <v/>
      </c>
      <c r="G544" s="7" t="n"/>
      <c r="H544" s="7">
        <f>IF(OR(F544="",G544=""),"",F544-G544)</f>
        <v/>
      </c>
      <c r="I544" s="7" t="n"/>
      <c r="J544" s="7">
        <f>IF(OR(F544="",I544=""),"",F544*I544)</f>
        <v/>
      </c>
      <c r="K544" s="7">
        <f>IF(OR(G544="",I544=""),"",G544*I544)</f>
        <v/>
      </c>
      <c r="L544" s="7">
        <f>IF(OR(H544="",I544=""),"",H544*I544)</f>
        <v/>
      </c>
      <c r="Q544">
        <f>IF(A544="","",IF(MONTH(A544)&gt;=7,YEAR(A544)&amp;"-"&amp;(YEAR(A544)+1),(YEAR(A544)-1)&amp;"-"&amp;YEAR(A544)))</f>
        <v/>
      </c>
    </row>
    <row r="545">
      <c r="A545" s="5" t="n"/>
      <c r="D545" s="7" t="n"/>
      <c r="E545" s="7" t="n"/>
      <c r="F545" s="7">
        <f>IF(OR(D545="",E545=""),"",D545*E545)</f>
        <v/>
      </c>
      <c r="G545" s="7" t="n"/>
      <c r="H545" s="7">
        <f>IF(OR(F545="",G545=""),"",F545-G545)</f>
        <v/>
      </c>
      <c r="I545" s="7" t="n"/>
      <c r="J545" s="7">
        <f>IF(OR(F545="",I545=""),"",F545*I545)</f>
        <v/>
      </c>
      <c r="K545" s="7">
        <f>IF(OR(G545="",I545=""),"",G545*I545)</f>
        <v/>
      </c>
      <c r="L545" s="7">
        <f>IF(OR(H545="",I545=""),"",H545*I545)</f>
        <v/>
      </c>
      <c r="Q545">
        <f>IF(A545="","",IF(MONTH(A545)&gt;=7,YEAR(A545)&amp;"-"&amp;(YEAR(A545)+1),(YEAR(A545)-1)&amp;"-"&amp;YEAR(A545)))</f>
        <v/>
      </c>
    </row>
    <row r="546">
      <c r="A546" s="5" t="n"/>
      <c r="D546" s="7" t="n"/>
      <c r="E546" s="7" t="n"/>
      <c r="F546" s="7">
        <f>IF(OR(D546="",E546=""),"",D546*E546)</f>
        <v/>
      </c>
      <c r="G546" s="7" t="n"/>
      <c r="H546" s="7">
        <f>IF(OR(F546="",G546=""),"",F546-G546)</f>
        <v/>
      </c>
      <c r="I546" s="7" t="n"/>
      <c r="J546" s="7">
        <f>IF(OR(F546="",I546=""),"",F546*I546)</f>
        <v/>
      </c>
      <c r="K546" s="7">
        <f>IF(OR(G546="",I546=""),"",G546*I546)</f>
        <v/>
      </c>
      <c r="L546" s="7">
        <f>IF(OR(H546="",I546=""),"",H546*I546)</f>
        <v/>
      </c>
      <c r="Q546">
        <f>IF(A546="","",IF(MONTH(A546)&gt;=7,YEAR(A546)&amp;"-"&amp;(YEAR(A546)+1),(YEAR(A546)-1)&amp;"-"&amp;YEAR(A546)))</f>
        <v/>
      </c>
    </row>
    <row r="547">
      <c r="A547" s="5" t="n"/>
      <c r="D547" s="7" t="n"/>
      <c r="E547" s="7" t="n"/>
      <c r="F547" s="7">
        <f>IF(OR(D547="",E547=""),"",D547*E547)</f>
        <v/>
      </c>
      <c r="G547" s="7" t="n"/>
      <c r="H547" s="7">
        <f>IF(OR(F547="",G547=""),"",F547-G547)</f>
        <v/>
      </c>
      <c r="I547" s="7" t="n"/>
      <c r="J547" s="7">
        <f>IF(OR(F547="",I547=""),"",F547*I547)</f>
        <v/>
      </c>
      <c r="K547" s="7">
        <f>IF(OR(G547="",I547=""),"",G547*I547)</f>
        <v/>
      </c>
      <c r="L547" s="7">
        <f>IF(OR(H547="",I547=""),"",H547*I547)</f>
        <v/>
      </c>
      <c r="Q547">
        <f>IF(A547="","",IF(MONTH(A547)&gt;=7,YEAR(A547)&amp;"-"&amp;(YEAR(A547)+1),(YEAR(A547)-1)&amp;"-"&amp;YEAR(A547)))</f>
        <v/>
      </c>
    </row>
    <row r="548">
      <c r="A548" s="5" t="n"/>
      <c r="D548" s="7" t="n"/>
      <c r="E548" s="7" t="n"/>
      <c r="F548" s="7">
        <f>IF(OR(D548="",E548=""),"",D548*E548)</f>
        <v/>
      </c>
      <c r="G548" s="7" t="n"/>
      <c r="H548" s="7">
        <f>IF(OR(F548="",G548=""),"",F548-G548)</f>
        <v/>
      </c>
      <c r="I548" s="7" t="n"/>
      <c r="J548" s="7">
        <f>IF(OR(F548="",I548=""),"",F548*I548)</f>
        <v/>
      </c>
      <c r="K548" s="7">
        <f>IF(OR(G548="",I548=""),"",G548*I548)</f>
        <v/>
      </c>
      <c r="L548" s="7">
        <f>IF(OR(H548="",I548=""),"",H548*I548)</f>
        <v/>
      </c>
      <c r="Q548">
        <f>IF(A548="","",IF(MONTH(A548)&gt;=7,YEAR(A548)&amp;"-"&amp;(YEAR(A548)+1),(YEAR(A548)-1)&amp;"-"&amp;YEAR(A548)))</f>
        <v/>
      </c>
    </row>
    <row r="549">
      <c r="A549" s="5" t="n"/>
      <c r="D549" s="7" t="n"/>
      <c r="E549" s="7" t="n"/>
      <c r="F549" s="7">
        <f>IF(OR(D549="",E549=""),"",D549*E549)</f>
        <v/>
      </c>
      <c r="G549" s="7" t="n"/>
      <c r="H549" s="7">
        <f>IF(OR(F549="",G549=""),"",F549-G549)</f>
        <v/>
      </c>
      <c r="I549" s="7" t="n"/>
      <c r="J549" s="7">
        <f>IF(OR(F549="",I549=""),"",F549*I549)</f>
        <v/>
      </c>
      <c r="K549" s="7">
        <f>IF(OR(G549="",I549=""),"",G549*I549)</f>
        <v/>
      </c>
      <c r="L549" s="7">
        <f>IF(OR(H549="",I549=""),"",H549*I549)</f>
        <v/>
      </c>
      <c r="Q549">
        <f>IF(A549="","",IF(MONTH(A549)&gt;=7,YEAR(A549)&amp;"-"&amp;(YEAR(A549)+1),(YEAR(A549)-1)&amp;"-"&amp;YEAR(A549)))</f>
        <v/>
      </c>
    </row>
    <row r="550">
      <c r="A550" s="5" t="n"/>
      <c r="D550" s="7" t="n"/>
      <c r="E550" s="7" t="n"/>
      <c r="F550" s="7">
        <f>IF(OR(D550="",E550=""),"",D550*E550)</f>
        <v/>
      </c>
      <c r="G550" s="7" t="n"/>
      <c r="H550" s="7">
        <f>IF(OR(F550="",G550=""),"",F550-G550)</f>
        <v/>
      </c>
      <c r="I550" s="7" t="n"/>
      <c r="J550" s="7">
        <f>IF(OR(F550="",I550=""),"",F550*I550)</f>
        <v/>
      </c>
      <c r="K550" s="7">
        <f>IF(OR(G550="",I550=""),"",G550*I550)</f>
        <v/>
      </c>
      <c r="L550" s="7">
        <f>IF(OR(H550="",I550=""),"",H550*I550)</f>
        <v/>
      </c>
      <c r="Q550">
        <f>IF(A550="","",IF(MONTH(A550)&gt;=7,YEAR(A550)&amp;"-"&amp;(YEAR(A550)+1),(YEAR(A550)-1)&amp;"-"&amp;YEAR(A550)))</f>
        <v/>
      </c>
    </row>
    <row r="551">
      <c r="A551" s="5" t="n"/>
      <c r="D551" s="7" t="n"/>
      <c r="E551" s="7" t="n"/>
      <c r="F551" s="7">
        <f>IF(OR(D551="",E551=""),"",D551*E551)</f>
        <v/>
      </c>
      <c r="G551" s="7" t="n"/>
      <c r="H551" s="7">
        <f>IF(OR(F551="",G551=""),"",F551-G551)</f>
        <v/>
      </c>
      <c r="I551" s="7" t="n"/>
      <c r="J551" s="7">
        <f>IF(OR(F551="",I551=""),"",F551*I551)</f>
        <v/>
      </c>
      <c r="K551" s="7">
        <f>IF(OR(G551="",I551=""),"",G551*I551)</f>
        <v/>
      </c>
      <c r="L551" s="7">
        <f>IF(OR(H551="",I551=""),"",H551*I551)</f>
        <v/>
      </c>
      <c r="Q551">
        <f>IF(A551="","",IF(MONTH(A551)&gt;=7,YEAR(A551)&amp;"-"&amp;(YEAR(A551)+1),(YEAR(A551)-1)&amp;"-"&amp;YEAR(A551)))</f>
        <v/>
      </c>
    </row>
    <row r="552">
      <c r="A552" s="5" t="n"/>
      <c r="D552" s="7" t="n"/>
      <c r="E552" s="7" t="n"/>
      <c r="F552" s="7">
        <f>IF(OR(D552="",E552=""),"",D552*E552)</f>
        <v/>
      </c>
      <c r="G552" s="7" t="n"/>
      <c r="H552" s="7">
        <f>IF(OR(F552="",G552=""),"",F552-G552)</f>
        <v/>
      </c>
      <c r="I552" s="7" t="n"/>
      <c r="J552" s="7">
        <f>IF(OR(F552="",I552=""),"",F552*I552)</f>
        <v/>
      </c>
      <c r="K552" s="7">
        <f>IF(OR(G552="",I552=""),"",G552*I552)</f>
        <v/>
      </c>
      <c r="L552" s="7">
        <f>IF(OR(H552="",I552=""),"",H552*I552)</f>
        <v/>
      </c>
      <c r="Q552">
        <f>IF(A552="","",IF(MONTH(A552)&gt;=7,YEAR(A552)&amp;"-"&amp;(YEAR(A552)+1),(YEAR(A552)-1)&amp;"-"&amp;YEAR(A552)))</f>
        <v/>
      </c>
    </row>
    <row r="553">
      <c r="A553" s="5" t="n"/>
      <c r="D553" s="7" t="n"/>
      <c r="E553" s="7" t="n"/>
      <c r="F553" s="7">
        <f>IF(OR(D553="",E553=""),"",D553*E553)</f>
        <v/>
      </c>
      <c r="G553" s="7" t="n"/>
      <c r="H553" s="7">
        <f>IF(OR(F553="",G553=""),"",F553-G553)</f>
        <v/>
      </c>
      <c r="I553" s="7" t="n"/>
      <c r="J553" s="7">
        <f>IF(OR(F553="",I553=""),"",F553*I553)</f>
        <v/>
      </c>
      <c r="K553" s="7">
        <f>IF(OR(G553="",I553=""),"",G553*I553)</f>
        <v/>
      </c>
      <c r="L553" s="7">
        <f>IF(OR(H553="",I553=""),"",H553*I553)</f>
        <v/>
      </c>
      <c r="Q553">
        <f>IF(A553="","",IF(MONTH(A553)&gt;=7,YEAR(A553)&amp;"-"&amp;(YEAR(A553)+1),(YEAR(A553)-1)&amp;"-"&amp;YEAR(A553)))</f>
        <v/>
      </c>
    </row>
    <row r="554">
      <c r="A554" s="5" t="n"/>
      <c r="D554" s="7" t="n"/>
      <c r="E554" s="7" t="n"/>
      <c r="F554" s="7">
        <f>IF(OR(D554="",E554=""),"",D554*E554)</f>
        <v/>
      </c>
      <c r="G554" s="7" t="n"/>
      <c r="H554" s="7">
        <f>IF(OR(F554="",G554=""),"",F554-G554)</f>
        <v/>
      </c>
      <c r="I554" s="7" t="n"/>
      <c r="J554" s="7">
        <f>IF(OR(F554="",I554=""),"",F554*I554)</f>
        <v/>
      </c>
      <c r="K554" s="7">
        <f>IF(OR(G554="",I554=""),"",G554*I554)</f>
        <v/>
      </c>
      <c r="L554" s="7">
        <f>IF(OR(H554="",I554=""),"",H554*I554)</f>
        <v/>
      </c>
      <c r="Q554">
        <f>IF(A554="","",IF(MONTH(A554)&gt;=7,YEAR(A554)&amp;"-"&amp;(YEAR(A554)+1),(YEAR(A554)-1)&amp;"-"&amp;YEAR(A554)))</f>
        <v/>
      </c>
    </row>
    <row r="555">
      <c r="A555" s="5" t="n"/>
      <c r="D555" s="7" t="n"/>
      <c r="E555" s="7" t="n"/>
      <c r="F555" s="7">
        <f>IF(OR(D555="",E555=""),"",D555*E555)</f>
        <v/>
      </c>
      <c r="G555" s="7" t="n"/>
      <c r="H555" s="7">
        <f>IF(OR(F555="",G555=""),"",F555-G555)</f>
        <v/>
      </c>
      <c r="I555" s="7" t="n"/>
      <c r="J555" s="7">
        <f>IF(OR(F555="",I555=""),"",F555*I555)</f>
        <v/>
      </c>
      <c r="K555" s="7">
        <f>IF(OR(G555="",I555=""),"",G555*I555)</f>
        <v/>
      </c>
      <c r="L555" s="7">
        <f>IF(OR(H555="",I555=""),"",H555*I555)</f>
        <v/>
      </c>
      <c r="Q555">
        <f>IF(A555="","",IF(MONTH(A555)&gt;=7,YEAR(A555)&amp;"-"&amp;(YEAR(A555)+1),(YEAR(A555)-1)&amp;"-"&amp;YEAR(A555)))</f>
        <v/>
      </c>
    </row>
    <row r="556">
      <c r="A556" s="5" t="n"/>
      <c r="D556" s="7" t="n"/>
      <c r="E556" s="7" t="n"/>
      <c r="F556" s="7">
        <f>IF(OR(D556="",E556=""),"",D556*E556)</f>
        <v/>
      </c>
      <c r="G556" s="7" t="n"/>
      <c r="H556" s="7">
        <f>IF(OR(F556="",G556=""),"",F556-G556)</f>
        <v/>
      </c>
      <c r="I556" s="7" t="n"/>
      <c r="J556" s="7">
        <f>IF(OR(F556="",I556=""),"",F556*I556)</f>
        <v/>
      </c>
      <c r="K556" s="7">
        <f>IF(OR(G556="",I556=""),"",G556*I556)</f>
        <v/>
      </c>
      <c r="L556" s="7">
        <f>IF(OR(H556="",I556=""),"",H556*I556)</f>
        <v/>
      </c>
      <c r="Q556">
        <f>IF(A556="","",IF(MONTH(A556)&gt;=7,YEAR(A556)&amp;"-"&amp;(YEAR(A556)+1),(YEAR(A556)-1)&amp;"-"&amp;YEAR(A556)))</f>
        <v/>
      </c>
    </row>
    <row r="557">
      <c r="A557" s="5" t="n"/>
      <c r="D557" s="7" t="n"/>
      <c r="E557" s="7" t="n"/>
      <c r="F557" s="7">
        <f>IF(OR(D557="",E557=""),"",D557*E557)</f>
        <v/>
      </c>
      <c r="G557" s="7" t="n"/>
      <c r="H557" s="7">
        <f>IF(OR(F557="",G557=""),"",F557-G557)</f>
        <v/>
      </c>
      <c r="I557" s="7" t="n"/>
      <c r="J557" s="7">
        <f>IF(OR(F557="",I557=""),"",F557*I557)</f>
        <v/>
      </c>
      <c r="K557" s="7">
        <f>IF(OR(G557="",I557=""),"",G557*I557)</f>
        <v/>
      </c>
      <c r="L557" s="7">
        <f>IF(OR(H557="",I557=""),"",H557*I557)</f>
        <v/>
      </c>
      <c r="Q557">
        <f>IF(A557="","",IF(MONTH(A557)&gt;=7,YEAR(A557)&amp;"-"&amp;(YEAR(A557)+1),(YEAR(A557)-1)&amp;"-"&amp;YEAR(A557)))</f>
        <v/>
      </c>
    </row>
    <row r="558">
      <c r="A558" s="5" t="n"/>
      <c r="D558" s="7" t="n"/>
      <c r="E558" s="7" t="n"/>
      <c r="F558" s="7">
        <f>IF(OR(D558="",E558=""),"",D558*E558)</f>
        <v/>
      </c>
      <c r="G558" s="7" t="n"/>
      <c r="H558" s="7">
        <f>IF(OR(F558="",G558=""),"",F558-G558)</f>
        <v/>
      </c>
      <c r="I558" s="7" t="n"/>
      <c r="J558" s="7">
        <f>IF(OR(F558="",I558=""),"",F558*I558)</f>
        <v/>
      </c>
      <c r="K558" s="7">
        <f>IF(OR(G558="",I558=""),"",G558*I558)</f>
        <v/>
      </c>
      <c r="L558" s="7">
        <f>IF(OR(H558="",I558=""),"",H558*I558)</f>
        <v/>
      </c>
      <c r="Q558">
        <f>IF(A558="","",IF(MONTH(A558)&gt;=7,YEAR(A558)&amp;"-"&amp;(YEAR(A558)+1),(YEAR(A558)-1)&amp;"-"&amp;YEAR(A558)))</f>
        <v/>
      </c>
    </row>
    <row r="559">
      <c r="A559" s="5" t="n"/>
      <c r="D559" s="7" t="n"/>
      <c r="E559" s="7" t="n"/>
      <c r="F559" s="7">
        <f>IF(OR(D559="",E559=""),"",D559*E559)</f>
        <v/>
      </c>
      <c r="G559" s="7" t="n"/>
      <c r="H559" s="7">
        <f>IF(OR(F559="",G559=""),"",F559-G559)</f>
        <v/>
      </c>
      <c r="I559" s="7" t="n"/>
      <c r="J559" s="7">
        <f>IF(OR(F559="",I559=""),"",F559*I559)</f>
        <v/>
      </c>
      <c r="K559" s="7">
        <f>IF(OR(G559="",I559=""),"",G559*I559)</f>
        <v/>
      </c>
      <c r="L559" s="7">
        <f>IF(OR(H559="",I559=""),"",H559*I559)</f>
        <v/>
      </c>
      <c r="Q559">
        <f>IF(A559="","",IF(MONTH(A559)&gt;=7,YEAR(A559)&amp;"-"&amp;(YEAR(A559)+1),(YEAR(A559)-1)&amp;"-"&amp;YEAR(A559)))</f>
        <v/>
      </c>
    </row>
    <row r="560">
      <c r="A560" s="5" t="n"/>
      <c r="D560" s="7" t="n"/>
      <c r="E560" s="7" t="n"/>
      <c r="F560" s="7">
        <f>IF(OR(D560="",E560=""),"",D560*E560)</f>
        <v/>
      </c>
      <c r="G560" s="7" t="n"/>
      <c r="H560" s="7">
        <f>IF(OR(F560="",G560=""),"",F560-G560)</f>
        <v/>
      </c>
      <c r="I560" s="7" t="n"/>
      <c r="J560" s="7">
        <f>IF(OR(F560="",I560=""),"",F560*I560)</f>
        <v/>
      </c>
      <c r="K560" s="7">
        <f>IF(OR(G560="",I560=""),"",G560*I560)</f>
        <v/>
      </c>
      <c r="L560" s="7">
        <f>IF(OR(H560="",I560=""),"",H560*I560)</f>
        <v/>
      </c>
      <c r="Q560">
        <f>IF(A560="","",IF(MONTH(A560)&gt;=7,YEAR(A560)&amp;"-"&amp;(YEAR(A560)+1),(YEAR(A560)-1)&amp;"-"&amp;YEAR(A560)))</f>
        <v/>
      </c>
    </row>
    <row r="561">
      <c r="A561" s="5" t="n"/>
      <c r="D561" s="7" t="n"/>
      <c r="E561" s="7" t="n"/>
      <c r="F561" s="7">
        <f>IF(OR(D561="",E561=""),"",D561*E561)</f>
        <v/>
      </c>
      <c r="G561" s="7" t="n"/>
      <c r="H561" s="7">
        <f>IF(OR(F561="",G561=""),"",F561-G561)</f>
        <v/>
      </c>
      <c r="I561" s="7" t="n"/>
      <c r="J561" s="7">
        <f>IF(OR(F561="",I561=""),"",F561*I561)</f>
        <v/>
      </c>
      <c r="K561" s="7">
        <f>IF(OR(G561="",I561=""),"",G561*I561)</f>
        <v/>
      </c>
      <c r="L561" s="7">
        <f>IF(OR(H561="",I561=""),"",H561*I561)</f>
        <v/>
      </c>
      <c r="Q561">
        <f>IF(A561="","",IF(MONTH(A561)&gt;=7,YEAR(A561)&amp;"-"&amp;(YEAR(A561)+1),(YEAR(A561)-1)&amp;"-"&amp;YEAR(A561)))</f>
        <v/>
      </c>
    </row>
    <row r="562">
      <c r="A562" s="5" t="n"/>
      <c r="D562" s="7" t="n"/>
      <c r="E562" s="7" t="n"/>
      <c r="F562" s="7">
        <f>IF(OR(D562="",E562=""),"",D562*E562)</f>
        <v/>
      </c>
      <c r="G562" s="7" t="n"/>
      <c r="H562" s="7">
        <f>IF(OR(F562="",G562=""),"",F562-G562)</f>
        <v/>
      </c>
      <c r="I562" s="7" t="n"/>
      <c r="J562" s="7">
        <f>IF(OR(F562="",I562=""),"",F562*I562)</f>
        <v/>
      </c>
      <c r="K562" s="7">
        <f>IF(OR(G562="",I562=""),"",G562*I562)</f>
        <v/>
      </c>
      <c r="L562" s="7">
        <f>IF(OR(H562="",I562=""),"",H562*I562)</f>
        <v/>
      </c>
      <c r="Q562">
        <f>IF(A562="","",IF(MONTH(A562)&gt;=7,YEAR(A562)&amp;"-"&amp;(YEAR(A562)+1),(YEAR(A562)-1)&amp;"-"&amp;YEAR(A562)))</f>
        <v/>
      </c>
    </row>
    <row r="563">
      <c r="A563" s="5" t="n"/>
      <c r="D563" s="7" t="n"/>
      <c r="E563" s="7" t="n"/>
      <c r="F563" s="7">
        <f>IF(OR(D563="",E563=""),"",D563*E563)</f>
        <v/>
      </c>
      <c r="G563" s="7" t="n"/>
      <c r="H563" s="7">
        <f>IF(OR(F563="",G563=""),"",F563-G563)</f>
        <v/>
      </c>
      <c r="I563" s="7" t="n"/>
      <c r="J563" s="7">
        <f>IF(OR(F563="",I563=""),"",F563*I563)</f>
        <v/>
      </c>
      <c r="K563" s="7">
        <f>IF(OR(G563="",I563=""),"",G563*I563)</f>
        <v/>
      </c>
      <c r="L563" s="7">
        <f>IF(OR(H563="",I563=""),"",H563*I563)</f>
        <v/>
      </c>
      <c r="Q563">
        <f>IF(A563="","",IF(MONTH(A563)&gt;=7,YEAR(A563)&amp;"-"&amp;(YEAR(A563)+1),(YEAR(A563)-1)&amp;"-"&amp;YEAR(A563)))</f>
        <v/>
      </c>
    </row>
    <row r="564">
      <c r="A564" s="5" t="n"/>
      <c r="D564" s="7" t="n"/>
      <c r="E564" s="7" t="n"/>
      <c r="F564" s="7">
        <f>IF(OR(D564="",E564=""),"",D564*E564)</f>
        <v/>
      </c>
      <c r="G564" s="7" t="n"/>
      <c r="H564" s="7">
        <f>IF(OR(F564="",G564=""),"",F564-G564)</f>
        <v/>
      </c>
      <c r="I564" s="7" t="n"/>
      <c r="J564" s="7">
        <f>IF(OR(F564="",I564=""),"",F564*I564)</f>
        <v/>
      </c>
      <c r="K564" s="7">
        <f>IF(OR(G564="",I564=""),"",G564*I564)</f>
        <v/>
      </c>
      <c r="L564" s="7">
        <f>IF(OR(H564="",I564=""),"",H564*I564)</f>
        <v/>
      </c>
      <c r="Q564">
        <f>IF(A564="","",IF(MONTH(A564)&gt;=7,YEAR(A564)&amp;"-"&amp;(YEAR(A564)+1),(YEAR(A564)-1)&amp;"-"&amp;YEAR(A564)))</f>
        <v/>
      </c>
    </row>
    <row r="565">
      <c r="A565" s="5" t="n"/>
      <c r="D565" s="7" t="n"/>
      <c r="E565" s="7" t="n"/>
      <c r="F565" s="7">
        <f>IF(OR(D565="",E565=""),"",D565*E565)</f>
        <v/>
      </c>
      <c r="G565" s="7" t="n"/>
      <c r="H565" s="7">
        <f>IF(OR(F565="",G565=""),"",F565-G565)</f>
        <v/>
      </c>
      <c r="I565" s="7" t="n"/>
      <c r="J565" s="7">
        <f>IF(OR(F565="",I565=""),"",F565*I565)</f>
        <v/>
      </c>
      <c r="K565" s="7">
        <f>IF(OR(G565="",I565=""),"",G565*I565)</f>
        <v/>
      </c>
      <c r="L565" s="7">
        <f>IF(OR(H565="",I565=""),"",H565*I565)</f>
        <v/>
      </c>
      <c r="Q565">
        <f>IF(A565="","",IF(MONTH(A565)&gt;=7,YEAR(A565)&amp;"-"&amp;(YEAR(A565)+1),(YEAR(A565)-1)&amp;"-"&amp;YEAR(A565)))</f>
        <v/>
      </c>
    </row>
    <row r="566">
      <c r="A566" s="5" t="n"/>
      <c r="D566" s="7" t="n"/>
      <c r="E566" s="7" t="n"/>
      <c r="F566" s="7">
        <f>IF(OR(D566="",E566=""),"",D566*E566)</f>
        <v/>
      </c>
      <c r="G566" s="7" t="n"/>
      <c r="H566" s="7">
        <f>IF(OR(F566="",G566=""),"",F566-G566)</f>
        <v/>
      </c>
      <c r="I566" s="7" t="n"/>
      <c r="J566" s="7">
        <f>IF(OR(F566="",I566=""),"",F566*I566)</f>
        <v/>
      </c>
      <c r="K566" s="7">
        <f>IF(OR(G566="",I566=""),"",G566*I566)</f>
        <v/>
      </c>
      <c r="L566" s="7">
        <f>IF(OR(H566="",I566=""),"",H566*I566)</f>
        <v/>
      </c>
      <c r="Q566">
        <f>IF(A566="","",IF(MONTH(A566)&gt;=7,YEAR(A566)&amp;"-"&amp;(YEAR(A566)+1),(YEAR(A566)-1)&amp;"-"&amp;YEAR(A566)))</f>
        <v/>
      </c>
    </row>
    <row r="567">
      <c r="A567" s="5" t="n"/>
      <c r="D567" s="7" t="n"/>
      <c r="E567" s="7" t="n"/>
      <c r="F567" s="7">
        <f>IF(OR(D567="",E567=""),"",D567*E567)</f>
        <v/>
      </c>
      <c r="G567" s="7" t="n"/>
      <c r="H567" s="7">
        <f>IF(OR(F567="",G567=""),"",F567-G567)</f>
        <v/>
      </c>
      <c r="I567" s="7" t="n"/>
      <c r="J567" s="7">
        <f>IF(OR(F567="",I567=""),"",F567*I567)</f>
        <v/>
      </c>
      <c r="K567" s="7">
        <f>IF(OR(G567="",I567=""),"",G567*I567)</f>
        <v/>
      </c>
      <c r="L567" s="7">
        <f>IF(OR(H567="",I567=""),"",H567*I567)</f>
        <v/>
      </c>
      <c r="Q567">
        <f>IF(A567="","",IF(MONTH(A567)&gt;=7,YEAR(A567)&amp;"-"&amp;(YEAR(A567)+1),(YEAR(A567)-1)&amp;"-"&amp;YEAR(A567)))</f>
        <v/>
      </c>
    </row>
    <row r="568">
      <c r="A568" s="5" t="n"/>
      <c r="D568" s="7" t="n"/>
      <c r="E568" s="7" t="n"/>
      <c r="F568" s="7">
        <f>IF(OR(D568="",E568=""),"",D568*E568)</f>
        <v/>
      </c>
      <c r="G568" s="7" t="n"/>
      <c r="H568" s="7">
        <f>IF(OR(F568="",G568=""),"",F568-G568)</f>
        <v/>
      </c>
      <c r="I568" s="7" t="n"/>
      <c r="J568" s="7">
        <f>IF(OR(F568="",I568=""),"",F568*I568)</f>
        <v/>
      </c>
      <c r="K568" s="7">
        <f>IF(OR(G568="",I568=""),"",G568*I568)</f>
        <v/>
      </c>
      <c r="L568" s="7">
        <f>IF(OR(H568="",I568=""),"",H568*I568)</f>
        <v/>
      </c>
      <c r="Q568">
        <f>IF(A568="","",IF(MONTH(A568)&gt;=7,YEAR(A568)&amp;"-"&amp;(YEAR(A568)+1),(YEAR(A568)-1)&amp;"-"&amp;YEAR(A568)))</f>
        <v/>
      </c>
    </row>
    <row r="569">
      <c r="A569" s="5" t="n"/>
      <c r="D569" s="7" t="n"/>
      <c r="E569" s="7" t="n"/>
      <c r="F569" s="7">
        <f>IF(OR(D569="",E569=""),"",D569*E569)</f>
        <v/>
      </c>
      <c r="G569" s="7" t="n"/>
      <c r="H569" s="7">
        <f>IF(OR(F569="",G569=""),"",F569-G569)</f>
        <v/>
      </c>
      <c r="I569" s="7" t="n"/>
      <c r="J569" s="7">
        <f>IF(OR(F569="",I569=""),"",F569*I569)</f>
        <v/>
      </c>
      <c r="K569" s="7">
        <f>IF(OR(G569="",I569=""),"",G569*I569)</f>
        <v/>
      </c>
      <c r="L569" s="7">
        <f>IF(OR(H569="",I569=""),"",H569*I569)</f>
        <v/>
      </c>
      <c r="Q569">
        <f>IF(A569="","",IF(MONTH(A569)&gt;=7,YEAR(A569)&amp;"-"&amp;(YEAR(A569)+1),(YEAR(A569)-1)&amp;"-"&amp;YEAR(A569)))</f>
        <v/>
      </c>
    </row>
    <row r="570">
      <c r="A570" s="5" t="n"/>
      <c r="D570" s="7" t="n"/>
      <c r="E570" s="7" t="n"/>
      <c r="F570" s="7">
        <f>IF(OR(D570="",E570=""),"",D570*E570)</f>
        <v/>
      </c>
      <c r="G570" s="7" t="n"/>
      <c r="H570" s="7">
        <f>IF(OR(F570="",G570=""),"",F570-G570)</f>
        <v/>
      </c>
      <c r="I570" s="7" t="n"/>
      <c r="J570" s="7">
        <f>IF(OR(F570="",I570=""),"",F570*I570)</f>
        <v/>
      </c>
      <c r="K570" s="7">
        <f>IF(OR(G570="",I570=""),"",G570*I570)</f>
        <v/>
      </c>
      <c r="L570" s="7">
        <f>IF(OR(H570="",I570=""),"",H570*I570)</f>
        <v/>
      </c>
      <c r="Q570">
        <f>IF(A570="","",IF(MONTH(A570)&gt;=7,YEAR(A570)&amp;"-"&amp;(YEAR(A570)+1),(YEAR(A570)-1)&amp;"-"&amp;YEAR(A570)))</f>
        <v/>
      </c>
    </row>
    <row r="571">
      <c r="A571" s="5" t="n"/>
      <c r="D571" s="7" t="n"/>
      <c r="E571" s="7" t="n"/>
      <c r="F571" s="7">
        <f>IF(OR(D571="",E571=""),"",D571*E571)</f>
        <v/>
      </c>
      <c r="G571" s="7" t="n"/>
      <c r="H571" s="7">
        <f>IF(OR(F571="",G571=""),"",F571-G571)</f>
        <v/>
      </c>
      <c r="I571" s="7" t="n"/>
      <c r="J571" s="7">
        <f>IF(OR(F571="",I571=""),"",F571*I571)</f>
        <v/>
      </c>
      <c r="K571" s="7">
        <f>IF(OR(G571="",I571=""),"",G571*I571)</f>
        <v/>
      </c>
      <c r="L571" s="7">
        <f>IF(OR(H571="",I571=""),"",H571*I571)</f>
        <v/>
      </c>
      <c r="Q571">
        <f>IF(A571="","",IF(MONTH(A571)&gt;=7,YEAR(A571)&amp;"-"&amp;(YEAR(A571)+1),(YEAR(A571)-1)&amp;"-"&amp;YEAR(A571)))</f>
        <v/>
      </c>
    </row>
    <row r="572">
      <c r="A572" s="5" t="n"/>
      <c r="D572" s="7" t="n"/>
      <c r="E572" s="7" t="n"/>
      <c r="F572" s="7">
        <f>IF(OR(D572="",E572=""),"",D572*E572)</f>
        <v/>
      </c>
      <c r="G572" s="7" t="n"/>
      <c r="H572" s="7">
        <f>IF(OR(F572="",G572=""),"",F572-G572)</f>
        <v/>
      </c>
      <c r="I572" s="7" t="n"/>
      <c r="J572" s="7">
        <f>IF(OR(F572="",I572=""),"",F572*I572)</f>
        <v/>
      </c>
      <c r="K572" s="7">
        <f>IF(OR(G572="",I572=""),"",G572*I572)</f>
        <v/>
      </c>
      <c r="L572" s="7">
        <f>IF(OR(H572="",I572=""),"",H572*I572)</f>
        <v/>
      </c>
      <c r="Q572">
        <f>IF(A572="","",IF(MONTH(A572)&gt;=7,YEAR(A572)&amp;"-"&amp;(YEAR(A572)+1),(YEAR(A572)-1)&amp;"-"&amp;YEAR(A572)))</f>
        <v/>
      </c>
    </row>
    <row r="573">
      <c r="A573" s="5" t="n"/>
      <c r="D573" s="7" t="n"/>
      <c r="E573" s="7" t="n"/>
      <c r="F573" s="7">
        <f>IF(OR(D573="",E573=""),"",D573*E573)</f>
        <v/>
      </c>
      <c r="G573" s="7" t="n"/>
      <c r="H573" s="7">
        <f>IF(OR(F573="",G573=""),"",F573-G573)</f>
        <v/>
      </c>
      <c r="I573" s="7" t="n"/>
      <c r="J573" s="7">
        <f>IF(OR(F573="",I573=""),"",F573*I573)</f>
        <v/>
      </c>
      <c r="K573" s="7">
        <f>IF(OR(G573="",I573=""),"",G573*I573)</f>
        <v/>
      </c>
      <c r="L573" s="7">
        <f>IF(OR(H573="",I573=""),"",H573*I573)</f>
        <v/>
      </c>
      <c r="Q573">
        <f>IF(A573="","",IF(MONTH(A573)&gt;=7,YEAR(A573)&amp;"-"&amp;(YEAR(A573)+1),(YEAR(A573)-1)&amp;"-"&amp;YEAR(A573)))</f>
        <v/>
      </c>
    </row>
    <row r="574">
      <c r="A574" s="5" t="n"/>
      <c r="D574" s="7" t="n"/>
      <c r="E574" s="7" t="n"/>
      <c r="F574" s="7">
        <f>IF(OR(D574="",E574=""),"",D574*E574)</f>
        <v/>
      </c>
      <c r="G574" s="7" t="n"/>
      <c r="H574" s="7">
        <f>IF(OR(F574="",G574=""),"",F574-G574)</f>
        <v/>
      </c>
      <c r="I574" s="7" t="n"/>
      <c r="J574" s="7">
        <f>IF(OR(F574="",I574=""),"",F574*I574)</f>
        <v/>
      </c>
      <c r="K574" s="7">
        <f>IF(OR(G574="",I574=""),"",G574*I574)</f>
        <v/>
      </c>
      <c r="L574" s="7">
        <f>IF(OR(H574="",I574=""),"",H574*I574)</f>
        <v/>
      </c>
      <c r="Q574">
        <f>IF(A574="","",IF(MONTH(A574)&gt;=7,YEAR(A574)&amp;"-"&amp;(YEAR(A574)+1),(YEAR(A574)-1)&amp;"-"&amp;YEAR(A574)))</f>
        <v/>
      </c>
    </row>
    <row r="575">
      <c r="A575" s="5" t="n"/>
      <c r="D575" s="7" t="n"/>
      <c r="E575" s="7" t="n"/>
      <c r="F575" s="7">
        <f>IF(OR(D575="",E575=""),"",D575*E575)</f>
        <v/>
      </c>
      <c r="G575" s="7" t="n"/>
      <c r="H575" s="7">
        <f>IF(OR(F575="",G575=""),"",F575-G575)</f>
        <v/>
      </c>
      <c r="I575" s="7" t="n"/>
      <c r="J575" s="7">
        <f>IF(OR(F575="",I575=""),"",F575*I575)</f>
        <v/>
      </c>
      <c r="K575" s="7">
        <f>IF(OR(G575="",I575=""),"",G575*I575)</f>
        <v/>
      </c>
      <c r="L575" s="7">
        <f>IF(OR(H575="",I575=""),"",H575*I575)</f>
        <v/>
      </c>
      <c r="Q575">
        <f>IF(A575="","",IF(MONTH(A575)&gt;=7,YEAR(A575)&amp;"-"&amp;(YEAR(A575)+1),(YEAR(A575)-1)&amp;"-"&amp;YEAR(A575)))</f>
        <v/>
      </c>
    </row>
    <row r="576">
      <c r="A576" s="5" t="n"/>
      <c r="D576" s="7" t="n"/>
      <c r="E576" s="7" t="n"/>
      <c r="F576" s="7">
        <f>IF(OR(D576="",E576=""),"",D576*E576)</f>
        <v/>
      </c>
      <c r="G576" s="7" t="n"/>
      <c r="H576" s="7">
        <f>IF(OR(F576="",G576=""),"",F576-G576)</f>
        <v/>
      </c>
      <c r="I576" s="7" t="n"/>
      <c r="J576" s="7">
        <f>IF(OR(F576="",I576=""),"",F576*I576)</f>
        <v/>
      </c>
      <c r="K576" s="7">
        <f>IF(OR(G576="",I576=""),"",G576*I576)</f>
        <v/>
      </c>
      <c r="L576" s="7">
        <f>IF(OR(H576="",I576=""),"",H576*I576)</f>
        <v/>
      </c>
      <c r="Q576">
        <f>IF(A576="","",IF(MONTH(A576)&gt;=7,YEAR(A576)&amp;"-"&amp;(YEAR(A576)+1),(YEAR(A576)-1)&amp;"-"&amp;YEAR(A576)))</f>
        <v/>
      </c>
    </row>
    <row r="577">
      <c r="A577" s="5" t="n"/>
      <c r="D577" s="7" t="n"/>
      <c r="E577" s="7" t="n"/>
      <c r="F577" s="7">
        <f>IF(OR(D577="",E577=""),"",D577*E577)</f>
        <v/>
      </c>
      <c r="G577" s="7" t="n"/>
      <c r="H577" s="7">
        <f>IF(OR(F577="",G577=""),"",F577-G577)</f>
        <v/>
      </c>
      <c r="I577" s="7" t="n"/>
      <c r="J577" s="7">
        <f>IF(OR(F577="",I577=""),"",F577*I577)</f>
        <v/>
      </c>
      <c r="K577" s="7">
        <f>IF(OR(G577="",I577=""),"",G577*I577)</f>
        <v/>
      </c>
      <c r="L577" s="7">
        <f>IF(OR(H577="",I577=""),"",H577*I577)</f>
        <v/>
      </c>
      <c r="Q577">
        <f>IF(A577="","",IF(MONTH(A577)&gt;=7,YEAR(A577)&amp;"-"&amp;(YEAR(A577)+1),(YEAR(A577)-1)&amp;"-"&amp;YEAR(A577)))</f>
        <v/>
      </c>
    </row>
    <row r="578">
      <c r="A578" s="5" t="n"/>
      <c r="D578" s="7" t="n"/>
      <c r="E578" s="7" t="n"/>
      <c r="F578" s="7">
        <f>IF(OR(D578="",E578=""),"",D578*E578)</f>
        <v/>
      </c>
      <c r="G578" s="7" t="n"/>
      <c r="H578" s="7">
        <f>IF(OR(F578="",G578=""),"",F578-G578)</f>
        <v/>
      </c>
      <c r="I578" s="7" t="n"/>
      <c r="J578" s="7">
        <f>IF(OR(F578="",I578=""),"",F578*I578)</f>
        <v/>
      </c>
      <c r="K578" s="7">
        <f>IF(OR(G578="",I578=""),"",G578*I578)</f>
        <v/>
      </c>
      <c r="L578" s="7">
        <f>IF(OR(H578="",I578=""),"",H578*I578)</f>
        <v/>
      </c>
      <c r="Q578">
        <f>IF(A578="","",IF(MONTH(A578)&gt;=7,YEAR(A578)&amp;"-"&amp;(YEAR(A578)+1),(YEAR(A578)-1)&amp;"-"&amp;YEAR(A578)))</f>
        <v/>
      </c>
    </row>
    <row r="579">
      <c r="A579" s="5" t="n"/>
      <c r="D579" s="7" t="n"/>
      <c r="E579" s="7" t="n"/>
      <c r="F579" s="7">
        <f>IF(OR(D579="",E579=""),"",D579*E579)</f>
        <v/>
      </c>
      <c r="G579" s="7" t="n"/>
      <c r="H579" s="7">
        <f>IF(OR(F579="",G579=""),"",F579-G579)</f>
        <v/>
      </c>
      <c r="I579" s="7" t="n"/>
      <c r="J579" s="7">
        <f>IF(OR(F579="",I579=""),"",F579*I579)</f>
        <v/>
      </c>
      <c r="K579" s="7">
        <f>IF(OR(G579="",I579=""),"",G579*I579)</f>
        <v/>
      </c>
      <c r="L579" s="7">
        <f>IF(OR(H579="",I579=""),"",H579*I579)</f>
        <v/>
      </c>
      <c r="Q579">
        <f>IF(A579="","",IF(MONTH(A579)&gt;=7,YEAR(A579)&amp;"-"&amp;(YEAR(A579)+1),(YEAR(A579)-1)&amp;"-"&amp;YEAR(A579)))</f>
        <v/>
      </c>
    </row>
    <row r="580">
      <c r="A580" s="5" t="n"/>
      <c r="D580" s="7" t="n"/>
      <c r="E580" s="7" t="n"/>
      <c r="F580" s="7">
        <f>IF(OR(D580="",E580=""),"",D580*E580)</f>
        <v/>
      </c>
      <c r="G580" s="7" t="n"/>
      <c r="H580" s="7">
        <f>IF(OR(F580="",G580=""),"",F580-G580)</f>
        <v/>
      </c>
      <c r="I580" s="7" t="n"/>
      <c r="J580" s="7">
        <f>IF(OR(F580="",I580=""),"",F580*I580)</f>
        <v/>
      </c>
      <c r="K580" s="7">
        <f>IF(OR(G580="",I580=""),"",G580*I580)</f>
        <v/>
      </c>
      <c r="L580" s="7">
        <f>IF(OR(H580="",I580=""),"",H580*I580)</f>
        <v/>
      </c>
      <c r="Q580">
        <f>IF(A580="","",IF(MONTH(A580)&gt;=7,YEAR(A580)&amp;"-"&amp;(YEAR(A580)+1),(YEAR(A580)-1)&amp;"-"&amp;YEAR(A580)))</f>
        <v/>
      </c>
    </row>
    <row r="581">
      <c r="A581" s="5" t="n"/>
      <c r="D581" s="7" t="n"/>
      <c r="E581" s="7" t="n"/>
      <c r="F581" s="7">
        <f>IF(OR(D581="",E581=""),"",D581*E581)</f>
        <v/>
      </c>
      <c r="G581" s="7" t="n"/>
      <c r="H581" s="7">
        <f>IF(OR(F581="",G581=""),"",F581-G581)</f>
        <v/>
      </c>
      <c r="I581" s="7" t="n"/>
      <c r="J581" s="7">
        <f>IF(OR(F581="",I581=""),"",F581*I581)</f>
        <v/>
      </c>
      <c r="K581" s="7">
        <f>IF(OR(G581="",I581=""),"",G581*I581)</f>
        <v/>
      </c>
      <c r="L581" s="7">
        <f>IF(OR(H581="",I581=""),"",H581*I581)</f>
        <v/>
      </c>
      <c r="Q581">
        <f>IF(A581="","",IF(MONTH(A581)&gt;=7,YEAR(A581)&amp;"-"&amp;(YEAR(A581)+1),(YEAR(A581)-1)&amp;"-"&amp;YEAR(A581)))</f>
        <v/>
      </c>
    </row>
    <row r="582">
      <c r="A582" s="5" t="n"/>
      <c r="D582" s="7" t="n"/>
      <c r="E582" s="7" t="n"/>
      <c r="F582" s="7">
        <f>IF(OR(D582="",E582=""),"",D582*E582)</f>
        <v/>
      </c>
      <c r="G582" s="7" t="n"/>
      <c r="H582" s="7">
        <f>IF(OR(F582="",G582=""),"",F582-G582)</f>
        <v/>
      </c>
      <c r="I582" s="7" t="n"/>
      <c r="J582" s="7">
        <f>IF(OR(F582="",I582=""),"",F582*I582)</f>
        <v/>
      </c>
      <c r="K582" s="7">
        <f>IF(OR(G582="",I582=""),"",G582*I582)</f>
        <v/>
      </c>
      <c r="L582" s="7">
        <f>IF(OR(H582="",I582=""),"",H582*I582)</f>
        <v/>
      </c>
      <c r="Q582">
        <f>IF(A582="","",IF(MONTH(A582)&gt;=7,YEAR(A582)&amp;"-"&amp;(YEAR(A582)+1),(YEAR(A582)-1)&amp;"-"&amp;YEAR(A582)))</f>
        <v/>
      </c>
    </row>
    <row r="583">
      <c r="A583" s="5" t="n"/>
      <c r="D583" s="7" t="n"/>
      <c r="E583" s="7" t="n"/>
      <c r="F583" s="7">
        <f>IF(OR(D583="",E583=""),"",D583*E583)</f>
        <v/>
      </c>
      <c r="G583" s="7" t="n"/>
      <c r="H583" s="7">
        <f>IF(OR(F583="",G583=""),"",F583-G583)</f>
        <v/>
      </c>
      <c r="I583" s="7" t="n"/>
      <c r="J583" s="7">
        <f>IF(OR(F583="",I583=""),"",F583*I583)</f>
        <v/>
      </c>
      <c r="K583" s="7">
        <f>IF(OR(G583="",I583=""),"",G583*I583)</f>
        <v/>
      </c>
      <c r="L583" s="7">
        <f>IF(OR(H583="",I583=""),"",H583*I583)</f>
        <v/>
      </c>
      <c r="Q583">
        <f>IF(A583="","",IF(MONTH(A583)&gt;=7,YEAR(A583)&amp;"-"&amp;(YEAR(A583)+1),(YEAR(A583)-1)&amp;"-"&amp;YEAR(A583)))</f>
        <v/>
      </c>
    </row>
    <row r="584">
      <c r="A584" s="5" t="n"/>
      <c r="D584" s="7" t="n"/>
      <c r="E584" s="7" t="n"/>
      <c r="F584" s="7">
        <f>IF(OR(D584="",E584=""),"",D584*E584)</f>
        <v/>
      </c>
      <c r="G584" s="7" t="n"/>
      <c r="H584" s="7">
        <f>IF(OR(F584="",G584=""),"",F584-G584)</f>
        <v/>
      </c>
      <c r="I584" s="7" t="n"/>
      <c r="J584" s="7">
        <f>IF(OR(F584="",I584=""),"",F584*I584)</f>
        <v/>
      </c>
      <c r="K584" s="7">
        <f>IF(OR(G584="",I584=""),"",G584*I584)</f>
        <v/>
      </c>
      <c r="L584" s="7">
        <f>IF(OR(H584="",I584=""),"",H584*I584)</f>
        <v/>
      </c>
      <c r="Q584">
        <f>IF(A584="","",IF(MONTH(A584)&gt;=7,YEAR(A584)&amp;"-"&amp;(YEAR(A584)+1),(YEAR(A584)-1)&amp;"-"&amp;YEAR(A584)))</f>
        <v/>
      </c>
    </row>
    <row r="585">
      <c r="A585" s="5" t="n"/>
      <c r="D585" s="7" t="n"/>
      <c r="E585" s="7" t="n"/>
      <c r="F585" s="7">
        <f>IF(OR(D585="",E585=""),"",D585*E585)</f>
        <v/>
      </c>
      <c r="G585" s="7" t="n"/>
      <c r="H585" s="7">
        <f>IF(OR(F585="",G585=""),"",F585-G585)</f>
        <v/>
      </c>
      <c r="I585" s="7" t="n"/>
      <c r="J585" s="7">
        <f>IF(OR(F585="",I585=""),"",F585*I585)</f>
        <v/>
      </c>
      <c r="K585" s="7">
        <f>IF(OR(G585="",I585=""),"",G585*I585)</f>
        <v/>
      </c>
      <c r="L585" s="7">
        <f>IF(OR(H585="",I585=""),"",H585*I585)</f>
        <v/>
      </c>
      <c r="Q585">
        <f>IF(A585="","",IF(MONTH(A585)&gt;=7,YEAR(A585)&amp;"-"&amp;(YEAR(A585)+1),(YEAR(A585)-1)&amp;"-"&amp;YEAR(A585)))</f>
        <v/>
      </c>
    </row>
    <row r="586">
      <c r="A586" s="5" t="n"/>
      <c r="D586" s="7" t="n"/>
      <c r="E586" s="7" t="n"/>
      <c r="F586" s="7">
        <f>IF(OR(D586="",E586=""),"",D586*E586)</f>
        <v/>
      </c>
      <c r="G586" s="7" t="n"/>
      <c r="H586" s="7">
        <f>IF(OR(F586="",G586=""),"",F586-G586)</f>
        <v/>
      </c>
      <c r="I586" s="7" t="n"/>
      <c r="J586" s="7">
        <f>IF(OR(F586="",I586=""),"",F586*I586)</f>
        <v/>
      </c>
      <c r="K586" s="7">
        <f>IF(OR(G586="",I586=""),"",G586*I586)</f>
        <v/>
      </c>
      <c r="L586" s="7">
        <f>IF(OR(H586="",I586=""),"",H586*I586)</f>
        <v/>
      </c>
      <c r="Q586">
        <f>IF(A586="","",IF(MONTH(A586)&gt;=7,YEAR(A586)&amp;"-"&amp;(YEAR(A586)+1),(YEAR(A586)-1)&amp;"-"&amp;YEAR(A586)))</f>
        <v/>
      </c>
    </row>
    <row r="587">
      <c r="A587" s="5" t="n"/>
      <c r="D587" s="7" t="n"/>
      <c r="E587" s="7" t="n"/>
      <c r="F587" s="7">
        <f>IF(OR(D587="",E587=""),"",D587*E587)</f>
        <v/>
      </c>
      <c r="G587" s="7" t="n"/>
      <c r="H587" s="7">
        <f>IF(OR(F587="",G587=""),"",F587-G587)</f>
        <v/>
      </c>
      <c r="I587" s="7" t="n"/>
      <c r="J587" s="7">
        <f>IF(OR(F587="",I587=""),"",F587*I587)</f>
        <v/>
      </c>
      <c r="K587" s="7">
        <f>IF(OR(G587="",I587=""),"",G587*I587)</f>
        <v/>
      </c>
      <c r="L587" s="7">
        <f>IF(OR(H587="",I587=""),"",H587*I587)</f>
        <v/>
      </c>
      <c r="Q587">
        <f>IF(A587="","",IF(MONTH(A587)&gt;=7,YEAR(A587)&amp;"-"&amp;(YEAR(A587)+1),(YEAR(A587)-1)&amp;"-"&amp;YEAR(A587)))</f>
        <v/>
      </c>
    </row>
    <row r="588">
      <c r="A588" s="5" t="n"/>
      <c r="D588" s="7" t="n"/>
      <c r="E588" s="7" t="n"/>
      <c r="F588" s="7">
        <f>IF(OR(D588="",E588=""),"",D588*E588)</f>
        <v/>
      </c>
      <c r="G588" s="7" t="n"/>
      <c r="H588" s="7">
        <f>IF(OR(F588="",G588=""),"",F588-G588)</f>
        <v/>
      </c>
      <c r="I588" s="7" t="n"/>
      <c r="J588" s="7">
        <f>IF(OR(F588="",I588=""),"",F588*I588)</f>
        <v/>
      </c>
      <c r="K588" s="7">
        <f>IF(OR(G588="",I588=""),"",G588*I588)</f>
        <v/>
      </c>
      <c r="L588" s="7">
        <f>IF(OR(H588="",I588=""),"",H588*I588)</f>
        <v/>
      </c>
      <c r="Q588">
        <f>IF(A588="","",IF(MONTH(A588)&gt;=7,YEAR(A588)&amp;"-"&amp;(YEAR(A588)+1),(YEAR(A588)-1)&amp;"-"&amp;YEAR(A588)))</f>
        <v/>
      </c>
    </row>
    <row r="589">
      <c r="A589" s="5" t="n"/>
      <c r="D589" s="7" t="n"/>
      <c r="E589" s="7" t="n"/>
      <c r="F589" s="7">
        <f>IF(OR(D589="",E589=""),"",D589*E589)</f>
        <v/>
      </c>
      <c r="G589" s="7" t="n"/>
      <c r="H589" s="7">
        <f>IF(OR(F589="",G589=""),"",F589-G589)</f>
        <v/>
      </c>
      <c r="I589" s="7" t="n"/>
      <c r="J589" s="7">
        <f>IF(OR(F589="",I589=""),"",F589*I589)</f>
        <v/>
      </c>
      <c r="K589" s="7">
        <f>IF(OR(G589="",I589=""),"",G589*I589)</f>
        <v/>
      </c>
      <c r="L589" s="7">
        <f>IF(OR(H589="",I589=""),"",H589*I589)</f>
        <v/>
      </c>
      <c r="Q589">
        <f>IF(A589="","",IF(MONTH(A589)&gt;=7,YEAR(A589)&amp;"-"&amp;(YEAR(A589)+1),(YEAR(A589)-1)&amp;"-"&amp;YEAR(A589)))</f>
        <v/>
      </c>
    </row>
    <row r="590">
      <c r="A590" s="5" t="n"/>
      <c r="D590" s="7" t="n"/>
      <c r="E590" s="7" t="n"/>
      <c r="F590" s="7">
        <f>IF(OR(D590="",E590=""),"",D590*E590)</f>
        <v/>
      </c>
      <c r="G590" s="7" t="n"/>
      <c r="H590" s="7">
        <f>IF(OR(F590="",G590=""),"",F590-G590)</f>
        <v/>
      </c>
      <c r="I590" s="7" t="n"/>
      <c r="J590" s="7">
        <f>IF(OR(F590="",I590=""),"",F590*I590)</f>
        <v/>
      </c>
      <c r="K590" s="7">
        <f>IF(OR(G590="",I590=""),"",G590*I590)</f>
        <v/>
      </c>
      <c r="L590" s="7">
        <f>IF(OR(H590="",I590=""),"",H590*I590)</f>
        <v/>
      </c>
      <c r="Q590">
        <f>IF(A590="","",IF(MONTH(A590)&gt;=7,YEAR(A590)&amp;"-"&amp;(YEAR(A590)+1),(YEAR(A590)-1)&amp;"-"&amp;YEAR(A590)))</f>
        <v/>
      </c>
    </row>
    <row r="591">
      <c r="A591" s="5" t="n"/>
      <c r="D591" s="7" t="n"/>
      <c r="E591" s="7" t="n"/>
      <c r="F591" s="7">
        <f>IF(OR(D591="",E591=""),"",D591*E591)</f>
        <v/>
      </c>
      <c r="G591" s="7" t="n"/>
      <c r="H591" s="7">
        <f>IF(OR(F591="",G591=""),"",F591-G591)</f>
        <v/>
      </c>
      <c r="I591" s="7" t="n"/>
      <c r="J591" s="7">
        <f>IF(OR(F591="",I591=""),"",F591*I591)</f>
        <v/>
      </c>
      <c r="K591" s="7">
        <f>IF(OR(G591="",I591=""),"",G591*I591)</f>
        <v/>
      </c>
      <c r="L591" s="7">
        <f>IF(OR(H591="",I591=""),"",H591*I591)</f>
        <v/>
      </c>
      <c r="Q591">
        <f>IF(A591="","",IF(MONTH(A591)&gt;=7,YEAR(A591)&amp;"-"&amp;(YEAR(A591)+1),(YEAR(A591)-1)&amp;"-"&amp;YEAR(A591)))</f>
        <v/>
      </c>
    </row>
    <row r="592">
      <c r="A592" s="5" t="n"/>
      <c r="D592" s="7" t="n"/>
      <c r="E592" s="7" t="n"/>
      <c r="F592" s="7">
        <f>IF(OR(D592="",E592=""),"",D592*E592)</f>
        <v/>
      </c>
      <c r="G592" s="7" t="n"/>
      <c r="H592" s="7">
        <f>IF(OR(F592="",G592=""),"",F592-G592)</f>
        <v/>
      </c>
      <c r="I592" s="7" t="n"/>
      <c r="J592" s="7">
        <f>IF(OR(F592="",I592=""),"",F592*I592)</f>
        <v/>
      </c>
      <c r="K592" s="7">
        <f>IF(OR(G592="",I592=""),"",G592*I592)</f>
        <v/>
      </c>
      <c r="L592" s="7">
        <f>IF(OR(H592="",I592=""),"",H592*I592)</f>
        <v/>
      </c>
      <c r="Q592">
        <f>IF(A592="","",IF(MONTH(A592)&gt;=7,YEAR(A592)&amp;"-"&amp;(YEAR(A592)+1),(YEAR(A592)-1)&amp;"-"&amp;YEAR(A592)))</f>
        <v/>
      </c>
    </row>
    <row r="593">
      <c r="A593" s="5" t="n"/>
      <c r="D593" s="7" t="n"/>
      <c r="E593" s="7" t="n"/>
      <c r="F593" s="7">
        <f>IF(OR(D593="",E593=""),"",D593*E593)</f>
        <v/>
      </c>
      <c r="G593" s="7" t="n"/>
      <c r="H593" s="7">
        <f>IF(OR(F593="",G593=""),"",F593-G593)</f>
        <v/>
      </c>
      <c r="I593" s="7" t="n"/>
      <c r="J593" s="7">
        <f>IF(OR(F593="",I593=""),"",F593*I593)</f>
        <v/>
      </c>
      <c r="K593" s="7">
        <f>IF(OR(G593="",I593=""),"",G593*I593)</f>
        <v/>
      </c>
      <c r="L593" s="7">
        <f>IF(OR(H593="",I593=""),"",H593*I593)</f>
        <v/>
      </c>
      <c r="Q593">
        <f>IF(A593="","",IF(MONTH(A593)&gt;=7,YEAR(A593)&amp;"-"&amp;(YEAR(A593)+1),(YEAR(A593)-1)&amp;"-"&amp;YEAR(A593)))</f>
        <v/>
      </c>
    </row>
    <row r="594">
      <c r="A594" s="5" t="n"/>
      <c r="D594" s="7" t="n"/>
      <c r="E594" s="7" t="n"/>
      <c r="F594" s="7">
        <f>IF(OR(D594="",E594=""),"",D594*E594)</f>
        <v/>
      </c>
      <c r="G594" s="7" t="n"/>
      <c r="H594" s="7">
        <f>IF(OR(F594="",G594=""),"",F594-G594)</f>
        <v/>
      </c>
      <c r="I594" s="7" t="n"/>
      <c r="J594" s="7">
        <f>IF(OR(F594="",I594=""),"",F594*I594)</f>
        <v/>
      </c>
      <c r="K594" s="7">
        <f>IF(OR(G594="",I594=""),"",G594*I594)</f>
        <v/>
      </c>
      <c r="L594" s="7">
        <f>IF(OR(H594="",I594=""),"",H594*I594)</f>
        <v/>
      </c>
      <c r="Q594">
        <f>IF(A594="","",IF(MONTH(A594)&gt;=7,YEAR(A594)&amp;"-"&amp;(YEAR(A594)+1),(YEAR(A594)-1)&amp;"-"&amp;YEAR(A594)))</f>
        <v/>
      </c>
    </row>
    <row r="595">
      <c r="A595" s="5" t="n"/>
      <c r="D595" s="7" t="n"/>
      <c r="E595" s="7" t="n"/>
      <c r="F595" s="7">
        <f>IF(OR(D595="",E595=""),"",D595*E595)</f>
        <v/>
      </c>
      <c r="G595" s="7" t="n"/>
      <c r="H595" s="7">
        <f>IF(OR(F595="",G595=""),"",F595-G595)</f>
        <v/>
      </c>
      <c r="I595" s="7" t="n"/>
      <c r="J595" s="7">
        <f>IF(OR(F595="",I595=""),"",F595*I595)</f>
        <v/>
      </c>
      <c r="K595" s="7">
        <f>IF(OR(G595="",I595=""),"",G595*I595)</f>
        <v/>
      </c>
      <c r="L595" s="7">
        <f>IF(OR(H595="",I595=""),"",H595*I595)</f>
        <v/>
      </c>
      <c r="Q595">
        <f>IF(A595="","",IF(MONTH(A595)&gt;=7,YEAR(A595)&amp;"-"&amp;(YEAR(A595)+1),(YEAR(A595)-1)&amp;"-"&amp;YEAR(A595)))</f>
        <v/>
      </c>
    </row>
    <row r="596">
      <c r="A596" s="5" t="n"/>
      <c r="D596" s="7" t="n"/>
      <c r="E596" s="7" t="n"/>
      <c r="F596" s="7">
        <f>IF(OR(D596="",E596=""),"",D596*E596)</f>
        <v/>
      </c>
      <c r="G596" s="7" t="n"/>
      <c r="H596" s="7">
        <f>IF(OR(F596="",G596=""),"",F596-G596)</f>
        <v/>
      </c>
      <c r="I596" s="7" t="n"/>
      <c r="J596" s="7">
        <f>IF(OR(F596="",I596=""),"",F596*I596)</f>
        <v/>
      </c>
      <c r="K596" s="7">
        <f>IF(OR(G596="",I596=""),"",G596*I596)</f>
        <v/>
      </c>
      <c r="L596" s="7">
        <f>IF(OR(H596="",I596=""),"",H596*I596)</f>
        <v/>
      </c>
      <c r="Q596">
        <f>IF(A596="","",IF(MONTH(A596)&gt;=7,YEAR(A596)&amp;"-"&amp;(YEAR(A596)+1),(YEAR(A596)-1)&amp;"-"&amp;YEAR(A596)))</f>
        <v/>
      </c>
    </row>
    <row r="597">
      <c r="A597" s="5" t="n"/>
      <c r="D597" s="7" t="n"/>
      <c r="E597" s="7" t="n"/>
      <c r="F597" s="7">
        <f>IF(OR(D597="",E597=""),"",D597*E597)</f>
        <v/>
      </c>
      <c r="G597" s="7" t="n"/>
      <c r="H597" s="7">
        <f>IF(OR(F597="",G597=""),"",F597-G597)</f>
        <v/>
      </c>
      <c r="I597" s="7" t="n"/>
      <c r="J597" s="7">
        <f>IF(OR(F597="",I597=""),"",F597*I597)</f>
        <v/>
      </c>
      <c r="K597" s="7">
        <f>IF(OR(G597="",I597=""),"",G597*I597)</f>
        <v/>
      </c>
      <c r="L597" s="7">
        <f>IF(OR(H597="",I597=""),"",H597*I597)</f>
        <v/>
      </c>
      <c r="Q597">
        <f>IF(A597="","",IF(MONTH(A597)&gt;=7,YEAR(A597)&amp;"-"&amp;(YEAR(A597)+1),(YEAR(A597)-1)&amp;"-"&amp;YEAR(A597)))</f>
        <v/>
      </c>
    </row>
    <row r="598">
      <c r="A598" s="5" t="n"/>
      <c r="D598" s="7" t="n"/>
      <c r="E598" s="7" t="n"/>
      <c r="F598" s="7">
        <f>IF(OR(D598="",E598=""),"",D598*E598)</f>
        <v/>
      </c>
      <c r="G598" s="7" t="n"/>
      <c r="H598" s="7">
        <f>IF(OR(F598="",G598=""),"",F598-G598)</f>
        <v/>
      </c>
      <c r="I598" s="7" t="n"/>
      <c r="J598" s="7">
        <f>IF(OR(F598="",I598=""),"",F598*I598)</f>
        <v/>
      </c>
      <c r="K598" s="7">
        <f>IF(OR(G598="",I598=""),"",G598*I598)</f>
        <v/>
      </c>
      <c r="L598" s="7">
        <f>IF(OR(H598="",I598=""),"",H598*I598)</f>
        <v/>
      </c>
      <c r="Q598">
        <f>IF(A598="","",IF(MONTH(A598)&gt;=7,YEAR(A598)&amp;"-"&amp;(YEAR(A598)+1),(YEAR(A598)-1)&amp;"-"&amp;YEAR(A598)))</f>
        <v/>
      </c>
    </row>
    <row r="599">
      <c r="A599" s="5" t="n"/>
      <c r="D599" s="7" t="n"/>
      <c r="E599" s="7" t="n"/>
      <c r="F599" s="7">
        <f>IF(OR(D599="",E599=""),"",D599*E599)</f>
        <v/>
      </c>
      <c r="G599" s="7" t="n"/>
      <c r="H599" s="7">
        <f>IF(OR(F599="",G599=""),"",F599-G599)</f>
        <v/>
      </c>
      <c r="I599" s="7" t="n"/>
      <c r="J599" s="7">
        <f>IF(OR(F599="",I599=""),"",F599*I599)</f>
        <v/>
      </c>
      <c r="K599" s="7">
        <f>IF(OR(G599="",I599=""),"",G599*I599)</f>
        <v/>
      </c>
      <c r="L599" s="7">
        <f>IF(OR(H599="",I599=""),"",H599*I599)</f>
        <v/>
      </c>
      <c r="Q599">
        <f>IF(A599="","",IF(MONTH(A599)&gt;=7,YEAR(A599)&amp;"-"&amp;(YEAR(A599)+1),(YEAR(A599)-1)&amp;"-"&amp;YEAR(A599)))</f>
        <v/>
      </c>
    </row>
    <row r="600">
      <c r="A600" s="5" t="n"/>
      <c r="D600" s="7" t="n"/>
      <c r="E600" s="7" t="n"/>
      <c r="F600" s="7">
        <f>IF(OR(D600="",E600=""),"",D600*E600)</f>
        <v/>
      </c>
      <c r="G600" s="7" t="n"/>
      <c r="H600" s="7">
        <f>IF(OR(F600="",G600=""),"",F600-G600)</f>
        <v/>
      </c>
      <c r="I600" s="7" t="n"/>
      <c r="J600" s="7">
        <f>IF(OR(F600="",I600=""),"",F600*I600)</f>
        <v/>
      </c>
      <c r="K600" s="7">
        <f>IF(OR(G600="",I600=""),"",G600*I600)</f>
        <v/>
      </c>
      <c r="L600" s="7">
        <f>IF(OR(H600="",I600=""),"",H600*I600)</f>
        <v/>
      </c>
      <c r="Q600">
        <f>IF(A600="","",IF(MONTH(A600)&gt;=7,YEAR(A600)&amp;"-"&amp;(YEAR(A600)+1),(YEAR(A600)-1)&amp;"-"&amp;YEAR(A600)))</f>
        <v/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9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18" customWidth="1" min="3" max="3"/>
    <col width="20" customWidth="1" min="4" max="4"/>
    <col width="18" customWidth="1" min="5" max="5"/>
    <col width="28" customWidth="1" min="6" max="6"/>
  </cols>
  <sheetData>
    <row r="1">
      <c r="A1" s="4" t="inlineStr">
        <is>
          <t>Date</t>
        </is>
      </c>
      <c r="B1" s="4" t="inlineStr">
        <is>
          <t>Currency Pair</t>
        </is>
      </c>
      <c r="C1" s="4" t="inlineStr">
        <is>
          <t>Rate (AUD per USD)</t>
        </is>
      </c>
      <c r="D1" s="4" t="inlineStr">
        <is>
          <t>Source</t>
        </is>
      </c>
      <c r="E1" s="4" t="inlineStr">
        <is>
          <t>Used For</t>
        </is>
      </c>
      <c r="F1" s="4" t="inlineStr">
        <is>
          <t>Notes</t>
        </is>
      </c>
    </row>
    <row r="2">
      <c r="A2" s="5" t="n"/>
      <c r="C2" s="8" t="n"/>
    </row>
    <row r="3">
      <c r="A3" s="5" t="n"/>
      <c r="C3" s="8" t="n"/>
    </row>
    <row r="4">
      <c r="A4" s="5" t="n"/>
      <c r="C4" s="8" t="n"/>
    </row>
    <row r="5">
      <c r="A5" s="5" t="n"/>
      <c r="C5" s="8" t="n"/>
    </row>
    <row r="6">
      <c r="A6" s="5" t="n"/>
      <c r="C6" s="8" t="n"/>
    </row>
    <row r="7">
      <c r="A7" s="5" t="n"/>
      <c r="C7" s="8" t="n"/>
    </row>
    <row r="8">
      <c r="A8" s="5" t="n"/>
      <c r="C8" s="8" t="n"/>
    </row>
    <row r="9">
      <c r="A9" s="5" t="n"/>
      <c r="C9" s="8" t="n"/>
    </row>
    <row r="10">
      <c r="A10" s="5" t="n"/>
      <c r="C10" s="8" t="n"/>
    </row>
    <row r="11">
      <c r="A11" s="5" t="n"/>
      <c r="C11" s="8" t="n"/>
    </row>
    <row r="12">
      <c r="A12" s="5" t="n"/>
      <c r="C12" s="8" t="n"/>
    </row>
    <row r="13">
      <c r="A13" s="5" t="n"/>
      <c r="C13" s="8" t="n"/>
    </row>
    <row r="14">
      <c r="A14" s="5" t="n"/>
      <c r="C14" s="8" t="n"/>
    </row>
    <row r="15">
      <c r="A15" s="5" t="n"/>
      <c r="C15" s="8" t="n"/>
    </row>
    <row r="16">
      <c r="A16" s="5" t="n"/>
      <c r="C16" s="8" t="n"/>
    </row>
    <row r="17">
      <c r="A17" s="5" t="n"/>
      <c r="C17" s="8" t="n"/>
    </row>
    <row r="18">
      <c r="A18" s="5" t="n"/>
      <c r="C18" s="8" t="n"/>
    </row>
    <row r="19">
      <c r="A19" s="5" t="n"/>
      <c r="C19" s="8" t="n"/>
    </row>
    <row r="20">
      <c r="A20" s="5" t="n"/>
      <c r="C20" s="8" t="n"/>
    </row>
    <row r="21">
      <c r="A21" s="5" t="n"/>
      <c r="C21" s="8" t="n"/>
    </row>
    <row r="22">
      <c r="A22" s="5" t="n"/>
      <c r="C22" s="8" t="n"/>
    </row>
    <row r="23">
      <c r="A23" s="5" t="n"/>
      <c r="C23" s="8" t="n"/>
    </row>
    <row r="24">
      <c r="A24" s="5" t="n"/>
      <c r="C24" s="8" t="n"/>
    </row>
    <row r="25">
      <c r="A25" s="5" t="n"/>
      <c r="C25" s="8" t="n"/>
    </row>
    <row r="26">
      <c r="A26" s="5" t="n"/>
      <c r="C26" s="8" t="n"/>
    </row>
    <row r="27">
      <c r="A27" s="5" t="n"/>
      <c r="C27" s="8" t="n"/>
    </row>
    <row r="28">
      <c r="A28" s="5" t="n"/>
      <c r="C28" s="8" t="n"/>
    </row>
    <row r="29">
      <c r="A29" s="5" t="n"/>
      <c r="C29" s="8" t="n"/>
    </row>
    <row r="30">
      <c r="A30" s="5" t="n"/>
      <c r="C30" s="8" t="n"/>
    </row>
    <row r="31">
      <c r="A31" s="5" t="n"/>
      <c r="C31" s="8" t="n"/>
    </row>
    <row r="32">
      <c r="A32" s="5" t="n"/>
      <c r="C32" s="8" t="n"/>
    </row>
    <row r="33">
      <c r="A33" s="5" t="n"/>
      <c r="C33" s="8" t="n"/>
    </row>
    <row r="34">
      <c r="A34" s="5" t="n"/>
      <c r="C34" s="8" t="n"/>
    </row>
    <row r="35">
      <c r="A35" s="5" t="n"/>
      <c r="C35" s="8" t="n"/>
    </row>
    <row r="36">
      <c r="A36" s="5" t="n"/>
      <c r="C36" s="8" t="n"/>
    </row>
    <row r="37">
      <c r="A37" s="5" t="n"/>
      <c r="C37" s="8" t="n"/>
    </row>
    <row r="38">
      <c r="A38" s="5" t="n"/>
      <c r="C38" s="8" t="n"/>
    </row>
    <row r="39">
      <c r="A39" s="5" t="n"/>
      <c r="C39" s="8" t="n"/>
    </row>
    <row r="40">
      <c r="A40" s="5" t="n"/>
      <c r="C40" s="8" t="n"/>
    </row>
    <row r="41">
      <c r="A41" s="5" t="n"/>
      <c r="C41" s="8" t="n"/>
    </row>
    <row r="42">
      <c r="A42" s="5" t="n"/>
      <c r="C42" s="8" t="n"/>
    </row>
    <row r="43">
      <c r="A43" s="5" t="n"/>
      <c r="C43" s="8" t="n"/>
    </row>
    <row r="44">
      <c r="A44" s="5" t="n"/>
      <c r="C44" s="8" t="n"/>
    </row>
    <row r="45">
      <c r="A45" s="5" t="n"/>
      <c r="C45" s="8" t="n"/>
    </row>
    <row r="46">
      <c r="A46" s="5" t="n"/>
      <c r="C46" s="8" t="n"/>
    </row>
    <row r="47">
      <c r="A47" s="5" t="n"/>
      <c r="C47" s="8" t="n"/>
    </row>
    <row r="48">
      <c r="A48" s="5" t="n"/>
      <c r="C48" s="8" t="n"/>
    </row>
    <row r="49">
      <c r="A49" s="5" t="n"/>
      <c r="C49" s="8" t="n"/>
    </row>
    <row r="50">
      <c r="A50" s="5" t="n"/>
      <c r="C50" s="8" t="n"/>
    </row>
    <row r="51">
      <c r="A51" s="5" t="n"/>
      <c r="C51" s="8" t="n"/>
    </row>
    <row r="52">
      <c r="A52" s="5" t="n"/>
      <c r="C52" s="8" t="n"/>
    </row>
    <row r="53">
      <c r="A53" s="5" t="n"/>
      <c r="C53" s="8" t="n"/>
    </row>
    <row r="54">
      <c r="A54" s="5" t="n"/>
      <c r="C54" s="8" t="n"/>
    </row>
    <row r="55">
      <c r="A55" s="5" t="n"/>
      <c r="C55" s="8" t="n"/>
    </row>
    <row r="56">
      <c r="A56" s="5" t="n"/>
      <c r="C56" s="8" t="n"/>
    </row>
    <row r="57">
      <c r="A57" s="5" t="n"/>
      <c r="C57" s="8" t="n"/>
    </row>
    <row r="58">
      <c r="A58" s="5" t="n"/>
      <c r="C58" s="8" t="n"/>
    </row>
    <row r="59">
      <c r="A59" s="5" t="n"/>
      <c r="C59" s="8" t="n"/>
    </row>
    <row r="60">
      <c r="A60" s="5" t="n"/>
      <c r="C60" s="8" t="n"/>
    </row>
    <row r="61">
      <c r="A61" s="5" t="n"/>
      <c r="C61" s="8" t="n"/>
    </row>
    <row r="62">
      <c r="A62" s="5" t="n"/>
      <c r="C62" s="8" t="n"/>
    </row>
    <row r="63">
      <c r="A63" s="5" t="n"/>
      <c r="C63" s="8" t="n"/>
    </row>
    <row r="64">
      <c r="A64" s="5" t="n"/>
      <c r="C64" s="8" t="n"/>
    </row>
    <row r="65">
      <c r="A65" s="5" t="n"/>
      <c r="C65" s="8" t="n"/>
    </row>
    <row r="66">
      <c r="A66" s="5" t="n"/>
      <c r="C66" s="8" t="n"/>
    </row>
    <row r="67">
      <c r="A67" s="5" t="n"/>
      <c r="C67" s="8" t="n"/>
    </row>
    <row r="68">
      <c r="A68" s="5" t="n"/>
      <c r="C68" s="8" t="n"/>
    </row>
    <row r="69">
      <c r="A69" s="5" t="n"/>
      <c r="C69" s="8" t="n"/>
    </row>
    <row r="70">
      <c r="A70" s="5" t="n"/>
      <c r="C70" s="8" t="n"/>
    </row>
    <row r="71">
      <c r="A71" s="5" t="n"/>
      <c r="C71" s="8" t="n"/>
    </row>
    <row r="72">
      <c r="A72" s="5" t="n"/>
      <c r="C72" s="8" t="n"/>
    </row>
    <row r="73">
      <c r="A73" s="5" t="n"/>
      <c r="C73" s="8" t="n"/>
    </row>
    <row r="74">
      <c r="A74" s="5" t="n"/>
      <c r="C74" s="8" t="n"/>
    </row>
    <row r="75">
      <c r="A75" s="5" t="n"/>
      <c r="C75" s="8" t="n"/>
    </row>
    <row r="76">
      <c r="A76" s="5" t="n"/>
      <c r="C76" s="8" t="n"/>
    </row>
    <row r="77">
      <c r="A77" s="5" t="n"/>
      <c r="C77" s="8" t="n"/>
    </row>
    <row r="78">
      <c r="A78" s="5" t="n"/>
      <c r="C78" s="8" t="n"/>
    </row>
    <row r="79">
      <c r="A79" s="5" t="n"/>
      <c r="C79" s="8" t="n"/>
    </row>
    <row r="80">
      <c r="A80" s="5" t="n"/>
      <c r="C80" s="8" t="n"/>
    </row>
    <row r="81">
      <c r="A81" s="5" t="n"/>
      <c r="C81" s="8" t="n"/>
    </row>
    <row r="82">
      <c r="A82" s="5" t="n"/>
      <c r="C82" s="8" t="n"/>
    </row>
    <row r="83">
      <c r="A83" s="5" t="n"/>
      <c r="C83" s="8" t="n"/>
    </row>
    <row r="84">
      <c r="A84" s="5" t="n"/>
      <c r="C84" s="8" t="n"/>
    </row>
    <row r="85">
      <c r="A85" s="5" t="n"/>
      <c r="C85" s="8" t="n"/>
    </row>
    <row r="86">
      <c r="A86" s="5" t="n"/>
      <c r="C86" s="8" t="n"/>
    </row>
    <row r="87">
      <c r="A87" s="5" t="n"/>
      <c r="C87" s="8" t="n"/>
    </row>
    <row r="88">
      <c r="A88" s="5" t="n"/>
      <c r="C88" s="8" t="n"/>
    </row>
    <row r="89">
      <c r="A89" s="5" t="n"/>
      <c r="C89" s="8" t="n"/>
    </row>
    <row r="90">
      <c r="A90" s="5" t="n"/>
      <c r="C90" s="8" t="n"/>
    </row>
    <row r="91">
      <c r="A91" s="5" t="n"/>
      <c r="C91" s="8" t="n"/>
    </row>
    <row r="92">
      <c r="A92" s="5" t="n"/>
      <c r="C92" s="8" t="n"/>
    </row>
    <row r="93">
      <c r="A93" s="5" t="n"/>
      <c r="C93" s="8" t="n"/>
    </row>
    <row r="94">
      <c r="A94" s="5" t="n"/>
      <c r="C94" s="8" t="n"/>
    </row>
    <row r="95">
      <c r="A95" s="5" t="n"/>
      <c r="C95" s="8" t="n"/>
    </row>
    <row r="96">
      <c r="A96" s="5" t="n"/>
      <c r="C96" s="8" t="n"/>
    </row>
    <row r="97">
      <c r="A97" s="5" t="n"/>
      <c r="C97" s="8" t="n"/>
    </row>
    <row r="98">
      <c r="A98" s="5" t="n"/>
      <c r="C98" s="8" t="n"/>
    </row>
    <row r="99">
      <c r="A99" s="5" t="n"/>
      <c r="C99" s="8" t="n"/>
    </row>
    <row r="100">
      <c r="A100" s="5" t="n"/>
      <c r="C100" s="8" t="n"/>
    </row>
    <row r="101">
      <c r="A101" s="5" t="n"/>
      <c r="C101" s="8" t="n"/>
    </row>
    <row r="102">
      <c r="A102" s="5" t="n"/>
      <c r="C102" s="8" t="n"/>
    </row>
    <row r="103">
      <c r="A103" s="5" t="n"/>
      <c r="C103" s="8" t="n"/>
    </row>
    <row r="104">
      <c r="A104" s="5" t="n"/>
      <c r="C104" s="8" t="n"/>
    </row>
    <row r="105">
      <c r="A105" s="5" t="n"/>
      <c r="C105" s="8" t="n"/>
    </row>
    <row r="106">
      <c r="A106" s="5" t="n"/>
      <c r="C106" s="8" t="n"/>
    </row>
    <row r="107">
      <c r="A107" s="5" t="n"/>
      <c r="C107" s="8" t="n"/>
    </row>
    <row r="108">
      <c r="A108" s="5" t="n"/>
      <c r="C108" s="8" t="n"/>
    </row>
    <row r="109">
      <c r="A109" s="5" t="n"/>
      <c r="C109" s="8" t="n"/>
    </row>
    <row r="110">
      <c r="A110" s="5" t="n"/>
      <c r="C110" s="8" t="n"/>
    </row>
    <row r="111">
      <c r="A111" s="5" t="n"/>
      <c r="C111" s="8" t="n"/>
    </row>
    <row r="112">
      <c r="A112" s="5" t="n"/>
      <c r="C112" s="8" t="n"/>
    </row>
    <row r="113">
      <c r="A113" s="5" t="n"/>
      <c r="C113" s="8" t="n"/>
    </row>
    <row r="114">
      <c r="A114" s="5" t="n"/>
      <c r="C114" s="8" t="n"/>
    </row>
    <row r="115">
      <c r="A115" s="5" t="n"/>
      <c r="C115" s="8" t="n"/>
    </row>
    <row r="116">
      <c r="A116" s="5" t="n"/>
      <c r="C116" s="8" t="n"/>
    </row>
    <row r="117">
      <c r="A117" s="5" t="n"/>
      <c r="C117" s="8" t="n"/>
    </row>
    <row r="118">
      <c r="A118" s="5" t="n"/>
      <c r="C118" s="8" t="n"/>
    </row>
    <row r="119">
      <c r="A119" s="5" t="n"/>
      <c r="C119" s="8" t="n"/>
    </row>
    <row r="120">
      <c r="A120" s="5" t="n"/>
      <c r="C120" s="8" t="n"/>
    </row>
    <row r="121">
      <c r="A121" s="5" t="n"/>
      <c r="C121" s="8" t="n"/>
    </row>
    <row r="122">
      <c r="A122" s="5" t="n"/>
      <c r="C122" s="8" t="n"/>
    </row>
    <row r="123">
      <c r="A123" s="5" t="n"/>
      <c r="C123" s="8" t="n"/>
    </row>
    <row r="124">
      <c r="A124" s="5" t="n"/>
      <c r="C124" s="8" t="n"/>
    </row>
    <row r="125">
      <c r="A125" s="5" t="n"/>
      <c r="C125" s="8" t="n"/>
    </row>
    <row r="126">
      <c r="A126" s="5" t="n"/>
      <c r="C126" s="8" t="n"/>
    </row>
    <row r="127">
      <c r="A127" s="5" t="n"/>
      <c r="C127" s="8" t="n"/>
    </row>
    <row r="128">
      <c r="A128" s="5" t="n"/>
      <c r="C128" s="8" t="n"/>
    </row>
    <row r="129">
      <c r="A129" s="5" t="n"/>
      <c r="C129" s="8" t="n"/>
    </row>
    <row r="130">
      <c r="A130" s="5" t="n"/>
      <c r="C130" s="8" t="n"/>
    </row>
    <row r="131">
      <c r="A131" s="5" t="n"/>
      <c r="C131" s="8" t="n"/>
    </row>
    <row r="132">
      <c r="A132" s="5" t="n"/>
      <c r="C132" s="8" t="n"/>
    </row>
    <row r="133">
      <c r="A133" s="5" t="n"/>
      <c r="C133" s="8" t="n"/>
    </row>
    <row r="134">
      <c r="A134" s="5" t="n"/>
      <c r="C134" s="8" t="n"/>
    </row>
    <row r="135">
      <c r="A135" s="5" t="n"/>
      <c r="C135" s="8" t="n"/>
    </row>
    <row r="136">
      <c r="A136" s="5" t="n"/>
      <c r="C136" s="8" t="n"/>
    </row>
    <row r="137">
      <c r="A137" s="5" t="n"/>
      <c r="C137" s="8" t="n"/>
    </row>
    <row r="138">
      <c r="A138" s="5" t="n"/>
      <c r="C138" s="8" t="n"/>
    </row>
    <row r="139">
      <c r="A139" s="5" t="n"/>
      <c r="C139" s="8" t="n"/>
    </row>
    <row r="140">
      <c r="A140" s="5" t="n"/>
      <c r="C140" s="8" t="n"/>
    </row>
    <row r="141">
      <c r="A141" s="5" t="n"/>
      <c r="C141" s="8" t="n"/>
    </row>
    <row r="142">
      <c r="A142" s="5" t="n"/>
      <c r="C142" s="8" t="n"/>
    </row>
    <row r="143">
      <c r="A143" s="5" t="n"/>
      <c r="C143" s="8" t="n"/>
    </row>
    <row r="144">
      <c r="A144" s="5" t="n"/>
      <c r="C144" s="8" t="n"/>
    </row>
    <row r="145">
      <c r="A145" s="5" t="n"/>
      <c r="C145" s="8" t="n"/>
    </row>
    <row r="146">
      <c r="A146" s="5" t="n"/>
      <c r="C146" s="8" t="n"/>
    </row>
    <row r="147">
      <c r="A147" s="5" t="n"/>
      <c r="C147" s="8" t="n"/>
    </row>
    <row r="148">
      <c r="A148" s="5" t="n"/>
      <c r="C148" s="8" t="n"/>
    </row>
    <row r="149">
      <c r="A149" s="5" t="n"/>
      <c r="C149" s="8" t="n"/>
    </row>
    <row r="150">
      <c r="A150" s="5" t="n"/>
      <c r="C150" s="8" t="n"/>
    </row>
    <row r="151">
      <c r="A151" s="5" t="n"/>
      <c r="C151" s="8" t="n"/>
    </row>
    <row r="152">
      <c r="A152" s="5" t="n"/>
      <c r="C152" s="8" t="n"/>
    </row>
    <row r="153">
      <c r="A153" s="5" t="n"/>
      <c r="C153" s="8" t="n"/>
    </row>
    <row r="154">
      <c r="A154" s="5" t="n"/>
      <c r="C154" s="8" t="n"/>
    </row>
    <row r="155">
      <c r="A155" s="5" t="n"/>
      <c r="C155" s="8" t="n"/>
    </row>
    <row r="156">
      <c r="A156" s="5" t="n"/>
      <c r="C156" s="8" t="n"/>
    </row>
    <row r="157">
      <c r="A157" s="5" t="n"/>
      <c r="C157" s="8" t="n"/>
    </row>
    <row r="158">
      <c r="A158" s="5" t="n"/>
      <c r="C158" s="8" t="n"/>
    </row>
    <row r="159">
      <c r="A159" s="5" t="n"/>
      <c r="C159" s="8" t="n"/>
    </row>
    <row r="160">
      <c r="A160" s="5" t="n"/>
      <c r="C160" s="8" t="n"/>
    </row>
    <row r="161">
      <c r="A161" s="5" t="n"/>
      <c r="C161" s="8" t="n"/>
    </row>
    <row r="162">
      <c r="A162" s="5" t="n"/>
      <c r="C162" s="8" t="n"/>
    </row>
    <row r="163">
      <c r="A163" s="5" t="n"/>
      <c r="C163" s="8" t="n"/>
    </row>
    <row r="164">
      <c r="A164" s="5" t="n"/>
      <c r="C164" s="8" t="n"/>
    </row>
    <row r="165">
      <c r="A165" s="5" t="n"/>
      <c r="C165" s="8" t="n"/>
    </row>
    <row r="166">
      <c r="A166" s="5" t="n"/>
      <c r="C166" s="8" t="n"/>
    </row>
    <row r="167">
      <c r="A167" s="5" t="n"/>
      <c r="C167" s="8" t="n"/>
    </row>
    <row r="168">
      <c r="A168" s="5" t="n"/>
      <c r="C168" s="8" t="n"/>
    </row>
    <row r="169">
      <c r="A169" s="5" t="n"/>
      <c r="C169" s="8" t="n"/>
    </row>
    <row r="170">
      <c r="A170" s="5" t="n"/>
      <c r="C170" s="8" t="n"/>
    </row>
    <row r="171">
      <c r="A171" s="5" t="n"/>
      <c r="C171" s="8" t="n"/>
    </row>
    <row r="172">
      <c r="A172" s="5" t="n"/>
      <c r="C172" s="8" t="n"/>
    </row>
    <row r="173">
      <c r="A173" s="5" t="n"/>
      <c r="C173" s="8" t="n"/>
    </row>
    <row r="174">
      <c r="A174" s="5" t="n"/>
      <c r="C174" s="8" t="n"/>
    </row>
    <row r="175">
      <c r="A175" s="5" t="n"/>
      <c r="C175" s="8" t="n"/>
    </row>
    <row r="176">
      <c r="A176" s="5" t="n"/>
      <c r="C176" s="8" t="n"/>
    </row>
    <row r="177">
      <c r="A177" s="5" t="n"/>
      <c r="C177" s="8" t="n"/>
    </row>
    <row r="178">
      <c r="A178" s="5" t="n"/>
      <c r="C178" s="8" t="n"/>
    </row>
    <row r="179">
      <c r="A179" s="5" t="n"/>
      <c r="C179" s="8" t="n"/>
    </row>
    <row r="180">
      <c r="A180" s="5" t="n"/>
      <c r="C180" s="8" t="n"/>
    </row>
    <row r="181">
      <c r="A181" s="5" t="n"/>
      <c r="C181" s="8" t="n"/>
    </row>
    <row r="182">
      <c r="A182" s="5" t="n"/>
      <c r="C182" s="8" t="n"/>
    </row>
    <row r="183">
      <c r="A183" s="5" t="n"/>
      <c r="C183" s="8" t="n"/>
    </row>
    <row r="184">
      <c r="A184" s="5" t="n"/>
      <c r="C184" s="8" t="n"/>
    </row>
    <row r="185">
      <c r="A185" s="5" t="n"/>
      <c r="C185" s="8" t="n"/>
    </row>
    <row r="186">
      <c r="A186" s="5" t="n"/>
      <c r="C186" s="8" t="n"/>
    </row>
    <row r="187">
      <c r="A187" s="5" t="n"/>
      <c r="C187" s="8" t="n"/>
    </row>
    <row r="188">
      <c r="A188" s="5" t="n"/>
      <c r="C188" s="8" t="n"/>
    </row>
    <row r="189">
      <c r="A189" s="5" t="n"/>
      <c r="C189" s="8" t="n"/>
    </row>
    <row r="190">
      <c r="A190" s="5" t="n"/>
      <c r="C190" s="8" t="n"/>
    </row>
    <row r="191">
      <c r="A191" s="5" t="n"/>
      <c r="C191" s="8" t="n"/>
    </row>
    <row r="192">
      <c r="A192" s="5" t="n"/>
      <c r="C192" s="8" t="n"/>
    </row>
    <row r="193">
      <c r="A193" s="5" t="n"/>
      <c r="C193" s="8" t="n"/>
    </row>
    <row r="194">
      <c r="A194" s="5" t="n"/>
      <c r="C194" s="8" t="n"/>
    </row>
    <row r="195">
      <c r="A195" s="5" t="n"/>
      <c r="C195" s="8" t="n"/>
    </row>
    <row r="196">
      <c r="A196" s="5" t="n"/>
      <c r="C196" s="8" t="n"/>
    </row>
    <row r="197">
      <c r="A197" s="5" t="n"/>
      <c r="C197" s="8" t="n"/>
    </row>
    <row r="198">
      <c r="A198" s="5" t="n"/>
      <c r="C198" s="8" t="n"/>
    </row>
    <row r="199">
      <c r="A199" s="5" t="n"/>
      <c r="C199" s="8" t="n"/>
    </row>
    <row r="200">
      <c r="A200" s="5" t="n"/>
      <c r="C200" s="8" t="n"/>
    </row>
    <row r="201">
      <c r="A201" s="5" t="n"/>
      <c r="C201" s="8" t="n"/>
    </row>
    <row r="202">
      <c r="A202" s="5" t="n"/>
      <c r="C202" s="8" t="n"/>
    </row>
    <row r="203">
      <c r="A203" s="5" t="n"/>
      <c r="C203" s="8" t="n"/>
    </row>
    <row r="204">
      <c r="A204" s="5" t="n"/>
      <c r="C204" s="8" t="n"/>
    </row>
    <row r="205">
      <c r="A205" s="5" t="n"/>
      <c r="C205" s="8" t="n"/>
    </row>
    <row r="206">
      <c r="A206" s="5" t="n"/>
      <c r="C206" s="8" t="n"/>
    </row>
    <row r="207">
      <c r="A207" s="5" t="n"/>
      <c r="C207" s="8" t="n"/>
    </row>
    <row r="208">
      <c r="A208" s="5" t="n"/>
      <c r="C208" s="8" t="n"/>
    </row>
    <row r="209">
      <c r="A209" s="5" t="n"/>
      <c r="C209" s="8" t="n"/>
    </row>
    <row r="210">
      <c r="A210" s="5" t="n"/>
      <c r="C210" s="8" t="n"/>
    </row>
    <row r="211">
      <c r="A211" s="5" t="n"/>
      <c r="C211" s="8" t="n"/>
    </row>
    <row r="212">
      <c r="A212" s="5" t="n"/>
      <c r="C212" s="8" t="n"/>
    </row>
    <row r="213">
      <c r="A213" s="5" t="n"/>
      <c r="C213" s="8" t="n"/>
    </row>
    <row r="214">
      <c r="A214" s="5" t="n"/>
      <c r="C214" s="8" t="n"/>
    </row>
    <row r="215">
      <c r="A215" s="5" t="n"/>
      <c r="C215" s="8" t="n"/>
    </row>
    <row r="216">
      <c r="A216" s="5" t="n"/>
      <c r="C216" s="8" t="n"/>
    </row>
    <row r="217">
      <c r="A217" s="5" t="n"/>
      <c r="C217" s="8" t="n"/>
    </row>
    <row r="218">
      <c r="A218" s="5" t="n"/>
      <c r="C218" s="8" t="n"/>
    </row>
    <row r="219">
      <c r="A219" s="5" t="n"/>
      <c r="C219" s="8" t="n"/>
    </row>
    <row r="220">
      <c r="A220" s="5" t="n"/>
      <c r="C220" s="8" t="n"/>
    </row>
    <row r="221">
      <c r="A221" s="5" t="n"/>
      <c r="C221" s="8" t="n"/>
    </row>
    <row r="222">
      <c r="A222" s="5" t="n"/>
      <c r="C222" s="8" t="n"/>
    </row>
    <row r="223">
      <c r="A223" s="5" t="n"/>
      <c r="C223" s="8" t="n"/>
    </row>
    <row r="224">
      <c r="A224" s="5" t="n"/>
      <c r="C224" s="8" t="n"/>
    </row>
    <row r="225">
      <c r="A225" s="5" t="n"/>
      <c r="C225" s="8" t="n"/>
    </row>
    <row r="226">
      <c r="A226" s="5" t="n"/>
      <c r="C226" s="8" t="n"/>
    </row>
    <row r="227">
      <c r="A227" s="5" t="n"/>
      <c r="C227" s="8" t="n"/>
    </row>
    <row r="228">
      <c r="A228" s="5" t="n"/>
      <c r="C228" s="8" t="n"/>
    </row>
    <row r="229">
      <c r="A229" s="5" t="n"/>
      <c r="C229" s="8" t="n"/>
    </row>
    <row r="230">
      <c r="A230" s="5" t="n"/>
      <c r="C230" s="8" t="n"/>
    </row>
    <row r="231">
      <c r="A231" s="5" t="n"/>
      <c r="C231" s="8" t="n"/>
    </row>
    <row r="232">
      <c r="A232" s="5" t="n"/>
      <c r="C232" s="8" t="n"/>
    </row>
    <row r="233">
      <c r="A233" s="5" t="n"/>
      <c r="C233" s="8" t="n"/>
    </row>
    <row r="234">
      <c r="A234" s="5" t="n"/>
      <c r="C234" s="8" t="n"/>
    </row>
    <row r="235">
      <c r="A235" s="5" t="n"/>
      <c r="C235" s="8" t="n"/>
    </row>
    <row r="236">
      <c r="A236" s="5" t="n"/>
      <c r="C236" s="8" t="n"/>
    </row>
    <row r="237">
      <c r="A237" s="5" t="n"/>
      <c r="C237" s="8" t="n"/>
    </row>
    <row r="238">
      <c r="A238" s="5" t="n"/>
      <c r="C238" s="8" t="n"/>
    </row>
    <row r="239">
      <c r="A239" s="5" t="n"/>
      <c r="C239" s="8" t="n"/>
    </row>
    <row r="240">
      <c r="A240" s="5" t="n"/>
      <c r="C240" s="8" t="n"/>
    </row>
    <row r="241">
      <c r="A241" s="5" t="n"/>
      <c r="C241" s="8" t="n"/>
    </row>
    <row r="242">
      <c r="A242" s="5" t="n"/>
      <c r="C242" s="8" t="n"/>
    </row>
    <row r="243">
      <c r="A243" s="5" t="n"/>
      <c r="C243" s="8" t="n"/>
    </row>
    <row r="244">
      <c r="A244" s="5" t="n"/>
      <c r="C244" s="8" t="n"/>
    </row>
    <row r="245">
      <c r="A245" s="5" t="n"/>
      <c r="C245" s="8" t="n"/>
    </row>
    <row r="246">
      <c r="A246" s="5" t="n"/>
      <c r="C246" s="8" t="n"/>
    </row>
    <row r="247">
      <c r="A247" s="5" t="n"/>
      <c r="C247" s="8" t="n"/>
    </row>
    <row r="248">
      <c r="A248" s="5" t="n"/>
      <c r="C248" s="8" t="n"/>
    </row>
    <row r="249">
      <c r="A249" s="5" t="n"/>
      <c r="C249" s="8" t="n"/>
    </row>
    <row r="250">
      <c r="A250" s="5" t="n"/>
      <c r="C250" s="8" t="n"/>
    </row>
    <row r="251">
      <c r="A251" s="5" t="n"/>
      <c r="C251" s="8" t="n"/>
    </row>
    <row r="252">
      <c r="A252" s="5" t="n"/>
      <c r="C252" s="8" t="n"/>
    </row>
    <row r="253">
      <c r="A253" s="5" t="n"/>
      <c r="C253" s="8" t="n"/>
    </row>
    <row r="254">
      <c r="A254" s="5" t="n"/>
      <c r="C254" s="8" t="n"/>
    </row>
    <row r="255">
      <c r="A255" s="5" t="n"/>
      <c r="C255" s="8" t="n"/>
    </row>
    <row r="256">
      <c r="A256" s="5" t="n"/>
      <c r="C256" s="8" t="n"/>
    </row>
    <row r="257">
      <c r="A257" s="5" t="n"/>
      <c r="C257" s="8" t="n"/>
    </row>
    <row r="258">
      <c r="A258" s="5" t="n"/>
      <c r="C258" s="8" t="n"/>
    </row>
    <row r="259">
      <c r="A259" s="5" t="n"/>
      <c r="C259" s="8" t="n"/>
    </row>
    <row r="260">
      <c r="A260" s="5" t="n"/>
      <c r="C260" s="8" t="n"/>
    </row>
    <row r="261">
      <c r="A261" s="5" t="n"/>
      <c r="C261" s="8" t="n"/>
    </row>
    <row r="262">
      <c r="A262" s="5" t="n"/>
      <c r="C262" s="8" t="n"/>
    </row>
    <row r="263">
      <c r="A263" s="5" t="n"/>
      <c r="C263" s="8" t="n"/>
    </row>
    <row r="264">
      <c r="A264" s="5" t="n"/>
      <c r="C264" s="8" t="n"/>
    </row>
    <row r="265">
      <c r="A265" s="5" t="n"/>
      <c r="C265" s="8" t="n"/>
    </row>
    <row r="266">
      <c r="A266" s="5" t="n"/>
      <c r="C266" s="8" t="n"/>
    </row>
    <row r="267">
      <c r="A267" s="5" t="n"/>
      <c r="C267" s="8" t="n"/>
    </row>
    <row r="268">
      <c r="A268" s="5" t="n"/>
      <c r="C268" s="8" t="n"/>
    </row>
    <row r="269">
      <c r="A269" s="5" t="n"/>
      <c r="C269" s="8" t="n"/>
    </row>
    <row r="270">
      <c r="A270" s="5" t="n"/>
      <c r="C270" s="8" t="n"/>
    </row>
    <row r="271">
      <c r="A271" s="5" t="n"/>
      <c r="C271" s="8" t="n"/>
    </row>
    <row r="272">
      <c r="A272" s="5" t="n"/>
      <c r="C272" s="8" t="n"/>
    </row>
    <row r="273">
      <c r="A273" s="5" t="n"/>
      <c r="C273" s="8" t="n"/>
    </row>
    <row r="274">
      <c r="A274" s="5" t="n"/>
      <c r="C274" s="8" t="n"/>
    </row>
    <row r="275">
      <c r="A275" s="5" t="n"/>
      <c r="C275" s="8" t="n"/>
    </row>
    <row r="276">
      <c r="A276" s="5" t="n"/>
      <c r="C276" s="8" t="n"/>
    </row>
    <row r="277">
      <c r="A277" s="5" t="n"/>
      <c r="C277" s="8" t="n"/>
    </row>
    <row r="278">
      <c r="A278" s="5" t="n"/>
      <c r="C278" s="8" t="n"/>
    </row>
    <row r="279">
      <c r="A279" s="5" t="n"/>
      <c r="C279" s="8" t="n"/>
    </row>
    <row r="280">
      <c r="A280" s="5" t="n"/>
      <c r="C280" s="8" t="n"/>
    </row>
    <row r="281">
      <c r="A281" s="5" t="n"/>
      <c r="C281" s="8" t="n"/>
    </row>
    <row r="282">
      <c r="A282" s="5" t="n"/>
      <c r="C282" s="8" t="n"/>
    </row>
    <row r="283">
      <c r="A283" s="5" t="n"/>
      <c r="C283" s="8" t="n"/>
    </row>
    <row r="284">
      <c r="A284" s="5" t="n"/>
      <c r="C284" s="8" t="n"/>
    </row>
    <row r="285">
      <c r="A285" s="5" t="n"/>
      <c r="C285" s="8" t="n"/>
    </row>
    <row r="286">
      <c r="A286" s="5" t="n"/>
      <c r="C286" s="8" t="n"/>
    </row>
    <row r="287">
      <c r="A287" s="5" t="n"/>
      <c r="C287" s="8" t="n"/>
    </row>
    <row r="288">
      <c r="A288" s="5" t="n"/>
      <c r="C288" s="8" t="n"/>
    </row>
    <row r="289">
      <c r="A289" s="5" t="n"/>
      <c r="C289" s="8" t="n"/>
    </row>
    <row r="290">
      <c r="A290" s="5" t="n"/>
      <c r="C290" s="8" t="n"/>
    </row>
    <row r="291">
      <c r="A291" s="5" t="n"/>
      <c r="C291" s="8" t="n"/>
    </row>
    <row r="292">
      <c r="A292" s="5" t="n"/>
      <c r="C292" s="8" t="n"/>
    </row>
    <row r="293">
      <c r="A293" s="5" t="n"/>
      <c r="C293" s="8" t="n"/>
    </row>
    <row r="294">
      <c r="A294" s="5" t="n"/>
      <c r="C294" s="8" t="n"/>
    </row>
    <row r="295">
      <c r="A295" s="5" t="n"/>
      <c r="C295" s="8" t="n"/>
    </row>
    <row r="296">
      <c r="A296" s="5" t="n"/>
      <c r="C296" s="8" t="n"/>
    </row>
    <row r="297">
      <c r="A297" s="5" t="n"/>
      <c r="C297" s="8" t="n"/>
    </row>
    <row r="298">
      <c r="A298" s="5" t="n"/>
      <c r="C298" s="8" t="n"/>
    </row>
    <row r="299">
      <c r="A299" s="5" t="n"/>
      <c r="C299" s="8" t="n"/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5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14" customWidth="1" min="3" max="3"/>
    <col width="14" customWidth="1" min="4" max="4"/>
    <col width="14" customWidth="1" min="5" max="5"/>
    <col width="18" customWidth="1" min="6" max="6"/>
    <col width="20" customWidth="1" min="7" max="7"/>
    <col width="16" customWidth="1" min="8" max="8"/>
    <col width="18" customWidth="1" min="9" max="9"/>
    <col width="20" customWidth="1" min="10" max="10"/>
    <col width="16" customWidth="1" min="11" max="11"/>
    <col width="20" customWidth="1" min="12" max="12"/>
    <col width="18" customWidth="1" min="13" max="13"/>
    <col width="18" customWidth="1" min="14" max="14"/>
  </cols>
  <sheetData>
    <row r="1">
      <c r="A1" s="4" t="inlineStr">
        <is>
          <t>Ticker</t>
        </is>
      </c>
      <c r="B1" s="4" t="inlineStr">
        <is>
          <t>Company</t>
        </is>
      </c>
      <c r="C1" s="4" t="inlineStr">
        <is>
          <t>Total Buy Qty</t>
        </is>
      </c>
      <c r="D1" s="4" t="inlineStr">
        <is>
          <t>Total Sell Qty</t>
        </is>
      </c>
      <c r="E1" s="4" t="inlineStr">
        <is>
          <t>Net Shares Held</t>
        </is>
      </c>
      <c r="F1" s="4" t="inlineStr">
        <is>
          <t>Total Buy Cost USD</t>
        </is>
      </c>
      <c r="G1" s="4" t="inlineStr">
        <is>
          <t>Total Sell Proceeds USD</t>
        </is>
      </c>
      <c r="H1" s="4" t="inlineStr">
        <is>
          <t>Net Invested USD</t>
        </is>
      </c>
      <c r="I1" s="4" t="inlineStr">
        <is>
          <t>Total Buy Cost AUD</t>
        </is>
      </c>
      <c r="J1" s="4" t="inlineStr">
        <is>
          <t>Total Sell Proceeds AUD</t>
        </is>
      </c>
      <c r="K1" s="4" t="inlineStr">
        <is>
          <t>Net Invested AUD</t>
        </is>
      </c>
      <c r="L1" s="4" t="inlineStr">
        <is>
          <t>Total Gross Dividends AUD</t>
        </is>
      </c>
      <c r="M1" s="4" t="inlineStr">
        <is>
          <t>Total Tax Withheld AUD</t>
        </is>
      </c>
      <c r="N1" s="4" t="inlineStr">
        <is>
          <t>Total Net Dividends AUD</t>
        </is>
      </c>
    </row>
    <row r="2">
      <c r="A2" s="9" t="inlineStr">
        <is>
          <t>GOOGL</t>
        </is>
      </c>
      <c r="B2" t="inlineStr">
        <is>
          <t>Alphabet Inc Class A</t>
        </is>
      </c>
      <c r="C2" s="6">
        <f>IF(A2="","",SUMIFS(Transactions!F:F,Transactions!C:C,A2,Transactions!E:E,"BUY"))</f>
        <v/>
      </c>
      <c r="D2" s="6">
        <f>IF(A2="","",SUMIFS(Transactions!F:F,Transactions!C:C,A2,Transactions!E:E,"SELL"))</f>
        <v/>
      </c>
      <c r="E2" s="6">
        <f>IF(A2="","",C2-D2)</f>
        <v/>
      </c>
      <c r="F2" s="7">
        <f>IF(A2="","",-SUMIFS(Transactions!K:K,Transactions!C:C,A2,Transactions!E:E,"BUY"))</f>
        <v/>
      </c>
      <c r="G2" s="7">
        <f>IF(A2="","",SUMIFS(Transactions!K:K,Transactions!C:C,A2,Transactions!E:E,"SELL"))</f>
        <v/>
      </c>
      <c r="H2" s="7">
        <f>IF(A2="","",F2-G2)</f>
        <v/>
      </c>
      <c r="I2" s="7">
        <f>IF(A2="","",-SUMIFS(Transactions!M:M,Transactions!C:C,A2,Transactions!E:E,"BUY"))</f>
        <v/>
      </c>
      <c r="J2" s="7">
        <f>IF(A2="","",SUMIFS(Transactions!M:M,Transactions!C:C,A2,Transactions!E:E,"SELL"))</f>
        <v/>
      </c>
      <c r="K2" s="7">
        <f>IF(A2="","",I2-J2)</f>
        <v/>
      </c>
      <c r="L2" s="7">
        <f>IF(A2="","",SUMIFS(Dividends!J:J,Dividends!B:B,A2))</f>
        <v/>
      </c>
      <c r="M2" s="7">
        <f>IF(A2="","",SUMIFS(Dividends!K:K,Dividends!B:B,A2))</f>
        <v/>
      </c>
      <c r="N2" s="7">
        <f>IF(A2="","",SUMIFS(Dividends!L:L,Dividends!B:B,A2))</f>
        <v/>
      </c>
    </row>
    <row r="3">
      <c r="A3" t="inlineStr">
        <is>
          <t>NVDA</t>
        </is>
      </c>
      <c r="B3" t="inlineStr">
        <is>
          <t>NVIDIA Corp</t>
        </is>
      </c>
      <c r="C3" s="6">
        <f>IF(A3="","",SUMIFS(Transactions!F:F,Transactions!C:C,A3,Transactions!E:E,"BUY"))</f>
        <v/>
      </c>
      <c r="D3" s="6">
        <f>IF(A3="","",SUMIFS(Transactions!F:F,Transactions!C:C,A3,Transactions!E:E,"SELL"))</f>
        <v/>
      </c>
      <c r="E3" s="6">
        <f>IF(A3="","",C3-D3)</f>
        <v/>
      </c>
      <c r="F3" s="7">
        <f>IF(A3="","",-SUMIFS(Transactions!K:K,Transactions!C:C,A3,Transactions!E:E,"BUY"))</f>
        <v/>
      </c>
      <c r="G3" s="7">
        <f>IF(A3="","",SUMIFS(Transactions!K:K,Transactions!C:C,A3,Transactions!E:E,"SELL"))</f>
        <v/>
      </c>
      <c r="H3" s="7">
        <f>IF(A3="","",F3-G3)</f>
        <v/>
      </c>
      <c r="I3" s="7">
        <f>IF(A3="","",-SUMIFS(Transactions!M:M,Transactions!C:C,A3,Transactions!E:E,"BUY"))</f>
        <v/>
      </c>
      <c r="J3" s="7">
        <f>IF(A3="","",SUMIFS(Transactions!M:M,Transactions!C:C,A3,Transactions!E:E,"SELL"))</f>
        <v/>
      </c>
      <c r="K3" s="7">
        <f>IF(A3="","",I3-J3)</f>
        <v/>
      </c>
      <c r="L3" s="7">
        <f>IF(A3="","",SUMIFS(Dividends!J:J,Dividends!B:B,A3))</f>
        <v/>
      </c>
      <c r="M3" s="7">
        <f>IF(A3="","",SUMIFS(Dividends!K:K,Dividends!B:B,A3))</f>
        <v/>
      </c>
      <c r="N3" s="7">
        <f>IF(A3="","",SUMIFS(Dividends!L:L,Dividends!B:B,A3))</f>
        <v/>
      </c>
    </row>
    <row r="4">
      <c r="A4" t="inlineStr">
        <is>
          <t>TSLA</t>
        </is>
      </c>
      <c r="B4" t="inlineStr">
        <is>
          <t>Tesla Inc</t>
        </is>
      </c>
      <c r="C4" s="6">
        <f>IF(A4="","",SUMIFS(Transactions!F:F,Transactions!C:C,A4,Transactions!E:E,"BUY"))</f>
        <v/>
      </c>
      <c r="D4" s="6">
        <f>IF(A4="","",SUMIFS(Transactions!F:F,Transactions!C:C,A4,Transactions!E:E,"SELL"))</f>
        <v/>
      </c>
      <c r="E4" s="6">
        <f>IF(A4="","",C4-D4)</f>
        <v/>
      </c>
      <c r="F4" s="7">
        <f>IF(A4="","",-SUMIFS(Transactions!K:K,Transactions!C:C,A4,Transactions!E:E,"BUY"))</f>
        <v/>
      </c>
      <c r="G4" s="7">
        <f>IF(A4="","",SUMIFS(Transactions!K:K,Transactions!C:C,A4,Transactions!E:E,"SELL"))</f>
        <v/>
      </c>
      <c r="H4" s="7">
        <f>IF(A4="","",F4-G4)</f>
        <v/>
      </c>
      <c r="I4" s="7">
        <f>IF(A4="","",-SUMIFS(Transactions!M:M,Transactions!C:C,A4,Transactions!E:E,"BUY"))</f>
        <v/>
      </c>
      <c r="J4" s="7">
        <f>IF(A4="","",SUMIFS(Transactions!M:M,Transactions!C:C,A4,Transactions!E:E,"SELL"))</f>
        <v/>
      </c>
      <c r="K4" s="7">
        <f>IF(A4="","",I4-J4)</f>
        <v/>
      </c>
      <c r="L4" s="7">
        <f>IF(A4="","",SUMIFS(Dividends!J:J,Dividends!B:B,A4))</f>
        <v/>
      </c>
      <c r="M4" s="7">
        <f>IF(A4="","",SUMIFS(Dividends!K:K,Dividends!B:B,A4))</f>
        <v/>
      </c>
      <c r="N4" s="7">
        <f>IF(A4="","",SUMIFS(Dividends!L:L,Dividends!B:B,A4))</f>
        <v/>
      </c>
    </row>
    <row r="5">
      <c r="C5" s="6">
        <f>IF(A5="","",SUMIFS(Transactions!F:F,Transactions!C:C,A5,Transactions!E:E,"BUY"))</f>
        <v/>
      </c>
      <c r="D5" s="6">
        <f>IF(A5="","",SUMIFS(Transactions!F:F,Transactions!C:C,A5,Transactions!E:E,"SELL"))</f>
        <v/>
      </c>
      <c r="E5" s="6">
        <f>IF(A5="","",C5-D5)</f>
        <v/>
      </c>
      <c r="F5" s="7">
        <f>IF(A5="","",-SUMIFS(Transactions!K:K,Transactions!C:C,A5,Transactions!E:E,"BUY"))</f>
        <v/>
      </c>
      <c r="G5" s="7">
        <f>IF(A5="","",SUMIFS(Transactions!K:K,Transactions!C:C,A5,Transactions!E:E,"SELL"))</f>
        <v/>
      </c>
      <c r="H5" s="7">
        <f>IF(A5="","",F5-G5)</f>
        <v/>
      </c>
      <c r="I5" s="7">
        <f>IF(A5="","",-SUMIFS(Transactions!M:M,Transactions!C:C,A5,Transactions!E:E,"BUY"))</f>
        <v/>
      </c>
      <c r="J5" s="7">
        <f>IF(A5="","",SUMIFS(Transactions!M:M,Transactions!C:C,A5,Transactions!E:E,"SELL"))</f>
        <v/>
      </c>
      <c r="K5" s="7">
        <f>IF(A5="","",I5-J5)</f>
        <v/>
      </c>
      <c r="L5" s="7">
        <f>IF(A5="","",SUMIFS(Dividends!J:J,Dividends!B:B,A5))</f>
        <v/>
      </c>
      <c r="M5" s="7">
        <f>IF(A5="","",SUMIFS(Dividends!K:K,Dividends!B:B,A5))</f>
        <v/>
      </c>
      <c r="N5" s="7">
        <f>IF(A5="","",SUMIFS(Dividends!L:L,Dividends!B:B,A5))</f>
        <v/>
      </c>
    </row>
    <row r="6">
      <c r="C6" s="6">
        <f>IF(A6="","",SUMIFS(Transactions!F:F,Transactions!C:C,A6,Transactions!E:E,"BUY"))</f>
        <v/>
      </c>
      <c r="D6" s="6">
        <f>IF(A6="","",SUMIFS(Transactions!F:F,Transactions!C:C,A6,Transactions!E:E,"SELL"))</f>
        <v/>
      </c>
      <c r="E6" s="6">
        <f>IF(A6="","",C6-D6)</f>
        <v/>
      </c>
      <c r="F6" s="7">
        <f>IF(A6="","",-SUMIFS(Transactions!K:K,Transactions!C:C,A6,Transactions!E:E,"BUY"))</f>
        <v/>
      </c>
      <c r="G6" s="7">
        <f>IF(A6="","",SUMIFS(Transactions!K:K,Transactions!C:C,A6,Transactions!E:E,"SELL"))</f>
        <v/>
      </c>
      <c r="H6" s="7">
        <f>IF(A6="","",F6-G6)</f>
        <v/>
      </c>
      <c r="I6" s="7">
        <f>IF(A6="","",-SUMIFS(Transactions!M:M,Transactions!C:C,A6,Transactions!E:E,"BUY"))</f>
        <v/>
      </c>
      <c r="J6" s="7">
        <f>IF(A6="","",SUMIFS(Transactions!M:M,Transactions!C:C,A6,Transactions!E:E,"SELL"))</f>
        <v/>
      </c>
      <c r="K6" s="7">
        <f>IF(A6="","",I6-J6)</f>
        <v/>
      </c>
      <c r="L6" s="7">
        <f>IF(A6="","",SUMIFS(Dividends!J:J,Dividends!B:B,A6))</f>
        <v/>
      </c>
      <c r="M6" s="7">
        <f>IF(A6="","",SUMIFS(Dividends!K:K,Dividends!B:B,A6))</f>
        <v/>
      </c>
      <c r="N6" s="7">
        <f>IF(A6="","",SUMIFS(Dividends!L:L,Dividends!B:B,A6))</f>
        <v/>
      </c>
    </row>
    <row r="7">
      <c r="C7" s="6">
        <f>IF(A7="","",SUMIFS(Transactions!F:F,Transactions!C:C,A7,Transactions!E:E,"BUY"))</f>
        <v/>
      </c>
      <c r="D7" s="6">
        <f>IF(A7="","",SUMIFS(Transactions!F:F,Transactions!C:C,A7,Transactions!E:E,"SELL"))</f>
        <v/>
      </c>
      <c r="E7" s="6">
        <f>IF(A7="","",C7-D7)</f>
        <v/>
      </c>
      <c r="F7" s="7">
        <f>IF(A7="","",-SUMIFS(Transactions!K:K,Transactions!C:C,A7,Transactions!E:E,"BUY"))</f>
        <v/>
      </c>
      <c r="G7" s="7">
        <f>IF(A7="","",SUMIFS(Transactions!K:K,Transactions!C:C,A7,Transactions!E:E,"SELL"))</f>
        <v/>
      </c>
      <c r="H7" s="7">
        <f>IF(A7="","",F7-G7)</f>
        <v/>
      </c>
      <c r="I7" s="7">
        <f>IF(A7="","",-SUMIFS(Transactions!M:M,Transactions!C:C,A7,Transactions!E:E,"BUY"))</f>
        <v/>
      </c>
      <c r="J7" s="7">
        <f>IF(A7="","",SUMIFS(Transactions!M:M,Transactions!C:C,A7,Transactions!E:E,"SELL"))</f>
        <v/>
      </c>
      <c r="K7" s="7">
        <f>IF(A7="","",I7-J7)</f>
        <v/>
      </c>
      <c r="L7" s="7">
        <f>IF(A7="","",SUMIFS(Dividends!J:J,Dividends!B:B,A7))</f>
        <v/>
      </c>
      <c r="M7" s="7">
        <f>IF(A7="","",SUMIFS(Dividends!K:K,Dividends!B:B,A7))</f>
        <v/>
      </c>
      <c r="N7" s="7">
        <f>IF(A7="","",SUMIFS(Dividends!L:L,Dividends!B:B,A7))</f>
        <v/>
      </c>
    </row>
    <row r="8">
      <c r="C8" s="6">
        <f>IF(A8="","",SUMIFS(Transactions!F:F,Transactions!C:C,A8,Transactions!E:E,"BUY"))</f>
        <v/>
      </c>
      <c r="D8" s="6">
        <f>IF(A8="","",SUMIFS(Transactions!F:F,Transactions!C:C,A8,Transactions!E:E,"SELL"))</f>
        <v/>
      </c>
      <c r="E8" s="6">
        <f>IF(A8="","",C8-D8)</f>
        <v/>
      </c>
      <c r="F8" s="7">
        <f>IF(A8="","",-SUMIFS(Transactions!K:K,Transactions!C:C,A8,Transactions!E:E,"BUY"))</f>
        <v/>
      </c>
      <c r="G8" s="7">
        <f>IF(A8="","",SUMIFS(Transactions!K:K,Transactions!C:C,A8,Transactions!E:E,"SELL"))</f>
        <v/>
      </c>
      <c r="H8" s="7">
        <f>IF(A8="","",F8-G8)</f>
        <v/>
      </c>
      <c r="I8" s="7">
        <f>IF(A8="","",-SUMIFS(Transactions!M:M,Transactions!C:C,A8,Transactions!E:E,"BUY"))</f>
        <v/>
      </c>
      <c r="J8" s="7">
        <f>IF(A8="","",SUMIFS(Transactions!M:M,Transactions!C:C,A8,Transactions!E:E,"SELL"))</f>
        <v/>
      </c>
      <c r="K8" s="7">
        <f>IF(A8="","",I8-J8)</f>
        <v/>
      </c>
      <c r="L8" s="7">
        <f>IF(A8="","",SUMIFS(Dividends!J:J,Dividends!B:B,A8))</f>
        <v/>
      </c>
      <c r="M8" s="7">
        <f>IF(A8="","",SUMIFS(Dividends!K:K,Dividends!B:B,A8))</f>
        <v/>
      </c>
      <c r="N8" s="7">
        <f>IF(A8="","",SUMIFS(Dividends!L:L,Dividends!B:B,A8))</f>
        <v/>
      </c>
    </row>
    <row r="9">
      <c r="C9" s="6">
        <f>IF(A9="","",SUMIFS(Transactions!F:F,Transactions!C:C,A9,Transactions!E:E,"BUY"))</f>
        <v/>
      </c>
      <c r="D9" s="6">
        <f>IF(A9="","",SUMIFS(Transactions!F:F,Transactions!C:C,A9,Transactions!E:E,"SELL"))</f>
        <v/>
      </c>
      <c r="E9" s="6">
        <f>IF(A9="","",C9-D9)</f>
        <v/>
      </c>
      <c r="F9" s="7">
        <f>IF(A9="","",-SUMIFS(Transactions!K:K,Transactions!C:C,A9,Transactions!E:E,"BUY"))</f>
        <v/>
      </c>
      <c r="G9" s="7">
        <f>IF(A9="","",SUMIFS(Transactions!K:K,Transactions!C:C,A9,Transactions!E:E,"SELL"))</f>
        <v/>
      </c>
      <c r="H9" s="7">
        <f>IF(A9="","",F9-G9)</f>
        <v/>
      </c>
      <c r="I9" s="7">
        <f>IF(A9="","",-SUMIFS(Transactions!M:M,Transactions!C:C,A9,Transactions!E:E,"BUY"))</f>
        <v/>
      </c>
      <c r="J9" s="7">
        <f>IF(A9="","",SUMIFS(Transactions!M:M,Transactions!C:C,A9,Transactions!E:E,"SELL"))</f>
        <v/>
      </c>
      <c r="K9" s="7">
        <f>IF(A9="","",I9-J9)</f>
        <v/>
      </c>
      <c r="L9" s="7">
        <f>IF(A9="","",SUMIFS(Dividends!J:J,Dividends!B:B,A9))</f>
        <v/>
      </c>
      <c r="M9" s="7">
        <f>IF(A9="","",SUMIFS(Dividends!K:K,Dividends!B:B,A9))</f>
        <v/>
      </c>
      <c r="N9" s="7">
        <f>IF(A9="","",SUMIFS(Dividends!L:L,Dividends!B:B,A9))</f>
        <v/>
      </c>
    </row>
    <row r="10">
      <c r="C10" s="6">
        <f>IF(A10="","",SUMIFS(Transactions!F:F,Transactions!C:C,A10,Transactions!E:E,"BUY"))</f>
        <v/>
      </c>
      <c r="D10" s="6">
        <f>IF(A10="","",SUMIFS(Transactions!F:F,Transactions!C:C,A10,Transactions!E:E,"SELL"))</f>
        <v/>
      </c>
      <c r="E10" s="6">
        <f>IF(A10="","",C10-D10)</f>
        <v/>
      </c>
      <c r="F10" s="7">
        <f>IF(A10="","",-SUMIFS(Transactions!K:K,Transactions!C:C,A10,Transactions!E:E,"BUY"))</f>
        <v/>
      </c>
      <c r="G10" s="7">
        <f>IF(A10="","",SUMIFS(Transactions!K:K,Transactions!C:C,A10,Transactions!E:E,"SELL"))</f>
        <v/>
      </c>
      <c r="H10" s="7">
        <f>IF(A10="","",F10-G10)</f>
        <v/>
      </c>
      <c r="I10" s="7">
        <f>IF(A10="","",-SUMIFS(Transactions!M:M,Transactions!C:C,A10,Transactions!E:E,"BUY"))</f>
        <v/>
      </c>
      <c r="J10" s="7">
        <f>IF(A10="","",SUMIFS(Transactions!M:M,Transactions!C:C,A10,Transactions!E:E,"SELL"))</f>
        <v/>
      </c>
      <c r="K10" s="7">
        <f>IF(A10="","",I10-J10)</f>
        <v/>
      </c>
      <c r="L10" s="7">
        <f>IF(A10="","",SUMIFS(Dividends!J:J,Dividends!B:B,A10))</f>
        <v/>
      </c>
      <c r="M10" s="7">
        <f>IF(A10="","",SUMIFS(Dividends!K:K,Dividends!B:B,A10))</f>
        <v/>
      </c>
      <c r="N10" s="7">
        <f>IF(A10="","",SUMIFS(Dividends!L:L,Dividends!B:B,A10))</f>
        <v/>
      </c>
    </row>
    <row r="11">
      <c r="C11" s="6">
        <f>IF(A11="","",SUMIFS(Transactions!F:F,Transactions!C:C,A11,Transactions!E:E,"BUY"))</f>
        <v/>
      </c>
      <c r="D11" s="6">
        <f>IF(A11="","",SUMIFS(Transactions!F:F,Transactions!C:C,A11,Transactions!E:E,"SELL"))</f>
        <v/>
      </c>
      <c r="E11" s="6">
        <f>IF(A11="","",C11-D11)</f>
        <v/>
      </c>
      <c r="F11" s="7">
        <f>IF(A11="","",-SUMIFS(Transactions!K:K,Transactions!C:C,A11,Transactions!E:E,"BUY"))</f>
        <v/>
      </c>
      <c r="G11" s="7">
        <f>IF(A11="","",SUMIFS(Transactions!K:K,Transactions!C:C,A11,Transactions!E:E,"SELL"))</f>
        <v/>
      </c>
      <c r="H11" s="7">
        <f>IF(A11="","",F11-G11)</f>
        <v/>
      </c>
      <c r="I11" s="7">
        <f>IF(A11="","",-SUMIFS(Transactions!M:M,Transactions!C:C,A11,Transactions!E:E,"BUY"))</f>
        <v/>
      </c>
      <c r="J11" s="7">
        <f>IF(A11="","",SUMIFS(Transactions!M:M,Transactions!C:C,A11,Transactions!E:E,"SELL"))</f>
        <v/>
      </c>
      <c r="K11" s="7">
        <f>IF(A11="","",I11-J11)</f>
        <v/>
      </c>
      <c r="L11" s="7">
        <f>IF(A11="","",SUMIFS(Dividends!J:J,Dividends!B:B,A11))</f>
        <v/>
      </c>
      <c r="M11" s="7">
        <f>IF(A11="","",SUMIFS(Dividends!K:K,Dividends!B:B,A11))</f>
        <v/>
      </c>
      <c r="N11" s="7">
        <f>IF(A11="","",SUMIFS(Dividends!L:L,Dividends!B:B,A11))</f>
        <v/>
      </c>
    </row>
    <row r="12">
      <c r="C12" s="6">
        <f>IF(A12="","",SUMIFS(Transactions!F:F,Transactions!C:C,A12,Transactions!E:E,"BUY"))</f>
        <v/>
      </c>
      <c r="D12" s="6">
        <f>IF(A12="","",SUMIFS(Transactions!F:F,Transactions!C:C,A12,Transactions!E:E,"SELL"))</f>
        <v/>
      </c>
      <c r="E12" s="6">
        <f>IF(A12="","",C12-D12)</f>
        <v/>
      </c>
      <c r="F12" s="7">
        <f>IF(A12="","",-SUMIFS(Transactions!K:K,Transactions!C:C,A12,Transactions!E:E,"BUY"))</f>
        <v/>
      </c>
      <c r="G12" s="7">
        <f>IF(A12="","",SUMIFS(Transactions!K:K,Transactions!C:C,A12,Transactions!E:E,"SELL"))</f>
        <v/>
      </c>
      <c r="H12" s="7">
        <f>IF(A12="","",F12-G12)</f>
        <v/>
      </c>
      <c r="I12" s="7">
        <f>IF(A12="","",-SUMIFS(Transactions!M:M,Transactions!C:C,A12,Transactions!E:E,"BUY"))</f>
        <v/>
      </c>
      <c r="J12" s="7">
        <f>IF(A12="","",SUMIFS(Transactions!M:M,Transactions!C:C,A12,Transactions!E:E,"SELL"))</f>
        <v/>
      </c>
      <c r="K12" s="7">
        <f>IF(A12="","",I12-J12)</f>
        <v/>
      </c>
      <c r="L12" s="7">
        <f>IF(A12="","",SUMIFS(Dividends!J:J,Dividends!B:B,A12))</f>
        <v/>
      </c>
      <c r="M12" s="7">
        <f>IF(A12="","",SUMIFS(Dividends!K:K,Dividends!B:B,A12))</f>
        <v/>
      </c>
      <c r="N12" s="7">
        <f>IF(A12="","",SUMIFS(Dividends!L:L,Dividends!B:B,A12))</f>
        <v/>
      </c>
    </row>
    <row r="13">
      <c r="C13" s="6">
        <f>IF(A13="","",SUMIFS(Transactions!F:F,Transactions!C:C,A13,Transactions!E:E,"BUY"))</f>
        <v/>
      </c>
      <c r="D13" s="6">
        <f>IF(A13="","",SUMIFS(Transactions!F:F,Transactions!C:C,A13,Transactions!E:E,"SELL"))</f>
        <v/>
      </c>
      <c r="E13" s="6">
        <f>IF(A13="","",C13-D13)</f>
        <v/>
      </c>
      <c r="F13" s="7">
        <f>IF(A13="","",-SUMIFS(Transactions!K:K,Transactions!C:C,A13,Transactions!E:E,"BUY"))</f>
        <v/>
      </c>
      <c r="G13" s="7">
        <f>IF(A13="","",SUMIFS(Transactions!K:K,Transactions!C:C,A13,Transactions!E:E,"SELL"))</f>
        <v/>
      </c>
      <c r="H13" s="7">
        <f>IF(A13="","",F13-G13)</f>
        <v/>
      </c>
      <c r="I13" s="7">
        <f>IF(A13="","",-SUMIFS(Transactions!M:M,Transactions!C:C,A13,Transactions!E:E,"BUY"))</f>
        <v/>
      </c>
      <c r="J13" s="7">
        <f>IF(A13="","",SUMIFS(Transactions!M:M,Transactions!C:C,A13,Transactions!E:E,"SELL"))</f>
        <v/>
      </c>
      <c r="K13" s="7">
        <f>IF(A13="","",I13-J13)</f>
        <v/>
      </c>
      <c r="L13" s="7">
        <f>IF(A13="","",SUMIFS(Dividends!J:J,Dividends!B:B,A13))</f>
        <v/>
      </c>
      <c r="M13" s="7">
        <f>IF(A13="","",SUMIFS(Dividends!K:K,Dividends!B:B,A13))</f>
        <v/>
      </c>
      <c r="N13" s="7">
        <f>IF(A13="","",SUMIFS(Dividends!L:L,Dividends!B:B,A13))</f>
        <v/>
      </c>
    </row>
    <row r="14">
      <c r="C14" s="6">
        <f>IF(A14="","",SUMIFS(Transactions!F:F,Transactions!C:C,A14,Transactions!E:E,"BUY"))</f>
        <v/>
      </c>
      <c r="D14" s="6">
        <f>IF(A14="","",SUMIFS(Transactions!F:F,Transactions!C:C,A14,Transactions!E:E,"SELL"))</f>
        <v/>
      </c>
      <c r="E14" s="6">
        <f>IF(A14="","",C14-D14)</f>
        <v/>
      </c>
      <c r="F14" s="7">
        <f>IF(A14="","",-SUMIFS(Transactions!K:K,Transactions!C:C,A14,Transactions!E:E,"BUY"))</f>
        <v/>
      </c>
      <c r="G14" s="7">
        <f>IF(A14="","",SUMIFS(Transactions!K:K,Transactions!C:C,A14,Transactions!E:E,"SELL"))</f>
        <v/>
      </c>
      <c r="H14" s="7">
        <f>IF(A14="","",F14-G14)</f>
        <v/>
      </c>
      <c r="I14" s="7">
        <f>IF(A14="","",-SUMIFS(Transactions!M:M,Transactions!C:C,A14,Transactions!E:E,"BUY"))</f>
        <v/>
      </c>
      <c r="J14" s="7">
        <f>IF(A14="","",SUMIFS(Transactions!M:M,Transactions!C:C,A14,Transactions!E:E,"SELL"))</f>
        <v/>
      </c>
      <c r="K14" s="7">
        <f>IF(A14="","",I14-J14)</f>
        <v/>
      </c>
      <c r="L14" s="7">
        <f>IF(A14="","",SUMIFS(Dividends!J:J,Dividends!B:B,A14))</f>
        <v/>
      </c>
      <c r="M14" s="7">
        <f>IF(A14="","",SUMIFS(Dividends!K:K,Dividends!B:B,A14))</f>
        <v/>
      </c>
      <c r="N14" s="7">
        <f>IF(A14="","",SUMIFS(Dividends!L:L,Dividends!B:B,A14))</f>
        <v/>
      </c>
    </row>
    <row r="15">
      <c r="C15" s="6">
        <f>IF(A15="","",SUMIFS(Transactions!F:F,Transactions!C:C,A15,Transactions!E:E,"BUY"))</f>
        <v/>
      </c>
      <c r="D15" s="6">
        <f>IF(A15="","",SUMIFS(Transactions!F:F,Transactions!C:C,A15,Transactions!E:E,"SELL"))</f>
        <v/>
      </c>
      <c r="E15" s="6">
        <f>IF(A15="","",C15-D15)</f>
        <v/>
      </c>
      <c r="F15" s="7">
        <f>IF(A15="","",-SUMIFS(Transactions!K:K,Transactions!C:C,A15,Transactions!E:E,"BUY"))</f>
        <v/>
      </c>
      <c r="G15" s="7">
        <f>IF(A15="","",SUMIFS(Transactions!K:K,Transactions!C:C,A15,Transactions!E:E,"SELL"))</f>
        <v/>
      </c>
      <c r="H15" s="7">
        <f>IF(A15="","",F15-G15)</f>
        <v/>
      </c>
      <c r="I15" s="7">
        <f>IF(A15="","",-SUMIFS(Transactions!M:M,Transactions!C:C,A15,Transactions!E:E,"BUY"))</f>
        <v/>
      </c>
      <c r="J15" s="7">
        <f>IF(A15="","",SUMIFS(Transactions!M:M,Transactions!C:C,A15,Transactions!E:E,"SELL"))</f>
        <v/>
      </c>
      <c r="K15" s="7">
        <f>IF(A15="","",I15-J15)</f>
        <v/>
      </c>
      <c r="L15" s="7">
        <f>IF(A15="","",SUMIFS(Dividends!J:J,Dividends!B:B,A15))</f>
        <v/>
      </c>
      <c r="M15" s="7">
        <f>IF(A15="","",SUMIFS(Dividends!K:K,Dividends!B:B,A15))</f>
        <v/>
      </c>
      <c r="N15" s="7">
        <f>IF(A15="","",SUMIFS(Dividends!L:L,Dividends!B:B,A15))</f>
        <v/>
      </c>
    </row>
    <row r="16">
      <c r="C16" s="6">
        <f>IF(A16="","",SUMIFS(Transactions!F:F,Transactions!C:C,A16,Transactions!E:E,"BUY"))</f>
        <v/>
      </c>
      <c r="D16" s="6">
        <f>IF(A16="","",SUMIFS(Transactions!F:F,Transactions!C:C,A16,Transactions!E:E,"SELL"))</f>
        <v/>
      </c>
      <c r="E16" s="6">
        <f>IF(A16="","",C16-D16)</f>
        <v/>
      </c>
      <c r="F16" s="7">
        <f>IF(A16="","",-SUMIFS(Transactions!K:K,Transactions!C:C,A16,Transactions!E:E,"BUY"))</f>
        <v/>
      </c>
      <c r="G16" s="7">
        <f>IF(A16="","",SUMIFS(Transactions!K:K,Transactions!C:C,A16,Transactions!E:E,"SELL"))</f>
        <v/>
      </c>
      <c r="H16" s="7">
        <f>IF(A16="","",F16-G16)</f>
        <v/>
      </c>
      <c r="I16" s="7">
        <f>IF(A16="","",-SUMIFS(Transactions!M:M,Transactions!C:C,A16,Transactions!E:E,"BUY"))</f>
        <v/>
      </c>
      <c r="J16" s="7">
        <f>IF(A16="","",SUMIFS(Transactions!M:M,Transactions!C:C,A16,Transactions!E:E,"SELL"))</f>
        <v/>
      </c>
      <c r="K16" s="7">
        <f>IF(A16="","",I16-J16)</f>
        <v/>
      </c>
      <c r="L16" s="7">
        <f>IF(A16="","",SUMIFS(Dividends!J:J,Dividends!B:B,A16))</f>
        <v/>
      </c>
      <c r="M16" s="7">
        <f>IF(A16="","",SUMIFS(Dividends!K:K,Dividends!B:B,A16))</f>
        <v/>
      </c>
      <c r="N16" s="7">
        <f>IF(A16="","",SUMIFS(Dividends!L:L,Dividends!B:B,A16))</f>
        <v/>
      </c>
    </row>
    <row r="17">
      <c r="C17" s="6">
        <f>IF(A17="","",SUMIFS(Transactions!F:F,Transactions!C:C,A17,Transactions!E:E,"BUY"))</f>
        <v/>
      </c>
      <c r="D17" s="6">
        <f>IF(A17="","",SUMIFS(Transactions!F:F,Transactions!C:C,A17,Transactions!E:E,"SELL"))</f>
        <v/>
      </c>
      <c r="E17" s="6">
        <f>IF(A17="","",C17-D17)</f>
        <v/>
      </c>
      <c r="F17" s="7">
        <f>IF(A17="","",-SUMIFS(Transactions!K:K,Transactions!C:C,A17,Transactions!E:E,"BUY"))</f>
        <v/>
      </c>
      <c r="G17" s="7">
        <f>IF(A17="","",SUMIFS(Transactions!K:K,Transactions!C:C,A17,Transactions!E:E,"SELL"))</f>
        <v/>
      </c>
      <c r="H17" s="7">
        <f>IF(A17="","",F17-G17)</f>
        <v/>
      </c>
      <c r="I17" s="7">
        <f>IF(A17="","",-SUMIFS(Transactions!M:M,Transactions!C:C,A17,Transactions!E:E,"BUY"))</f>
        <v/>
      </c>
      <c r="J17" s="7">
        <f>IF(A17="","",SUMIFS(Transactions!M:M,Transactions!C:C,A17,Transactions!E:E,"SELL"))</f>
        <v/>
      </c>
      <c r="K17" s="7">
        <f>IF(A17="","",I17-J17)</f>
        <v/>
      </c>
      <c r="L17" s="7">
        <f>IF(A17="","",SUMIFS(Dividends!J:J,Dividends!B:B,A17))</f>
        <v/>
      </c>
      <c r="M17" s="7">
        <f>IF(A17="","",SUMIFS(Dividends!K:K,Dividends!B:B,A17))</f>
        <v/>
      </c>
      <c r="N17" s="7">
        <f>IF(A17="","",SUMIFS(Dividends!L:L,Dividends!B:B,A17))</f>
        <v/>
      </c>
    </row>
    <row r="18">
      <c r="C18" s="6">
        <f>IF(A18="","",SUMIFS(Transactions!F:F,Transactions!C:C,A18,Transactions!E:E,"BUY"))</f>
        <v/>
      </c>
      <c r="D18" s="6">
        <f>IF(A18="","",SUMIFS(Transactions!F:F,Transactions!C:C,A18,Transactions!E:E,"SELL"))</f>
        <v/>
      </c>
      <c r="E18" s="6">
        <f>IF(A18="","",C18-D18)</f>
        <v/>
      </c>
      <c r="F18" s="7">
        <f>IF(A18="","",-SUMIFS(Transactions!K:K,Transactions!C:C,A18,Transactions!E:E,"BUY"))</f>
        <v/>
      </c>
      <c r="G18" s="7">
        <f>IF(A18="","",SUMIFS(Transactions!K:K,Transactions!C:C,A18,Transactions!E:E,"SELL"))</f>
        <v/>
      </c>
      <c r="H18" s="7">
        <f>IF(A18="","",F18-G18)</f>
        <v/>
      </c>
      <c r="I18" s="7">
        <f>IF(A18="","",-SUMIFS(Transactions!M:M,Transactions!C:C,A18,Transactions!E:E,"BUY"))</f>
        <v/>
      </c>
      <c r="J18" s="7">
        <f>IF(A18="","",SUMIFS(Transactions!M:M,Transactions!C:C,A18,Transactions!E:E,"SELL"))</f>
        <v/>
      </c>
      <c r="K18" s="7">
        <f>IF(A18="","",I18-J18)</f>
        <v/>
      </c>
      <c r="L18" s="7">
        <f>IF(A18="","",SUMIFS(Dividends!J:J,Dividends!B:B,A18))</f>
        <v/>
      </c>
      <c r="M18" s="7">
        <f>IF(A18="","",SUMIFS(Dividends!K:K,Dividends!B:B,A18))</f>
        <v/>
      </c>
      <c r="N18" s="7">
        <f>IF(A18="","",SUMIFS(Dividends!L:L,Dividends!B:B,A18))</f>
        <v/>
      </c>
    </row>
    <row r="19">
      <c r="C19" s="6">
        <f>IF(A19="","",SUMIFS(Transactions!F:F,Transactions!C:C,A19,Transactions!E:E,"BUY"))</f>
        <v/>
      </c>
      <c r="D19" s="6">
        <f>IF(A19="","",SUMIFS(Transactions!F:F,Transactions!C:C,A19,Transactions!E:E,"SELL"))</f>
        <v/>
      </c>
      <c r="E19" s="6">
        <f>IF(A19="","",C19-D19)</f>
        <v/>
      </c>
      <c r="F19" s="7">
        <f>IF(A19="","",-SUMIFS(Transactions!K:K,Transactions!C:C,A19,Transactions!E:E,"BUY"))</f>
        <v/>
      </c>
      <c r="G19" s="7">
        <f>IF(A19="","",SUMIFS(Transactions!K:K,Transactions!C:C,A19,Transactions!E:E,"SELL"))</f>
        <v/>
      </c>
      <c r="H19" s="7">
        <f>IF(A19="","",F19-G19)</f>
        <v/>
      </c>
      <c r="I19" s="7">
        <f>IF(A19="","",-SUMIFS(Transactions!M:M,Transactions!C:C,A19,Transactions!E:E,"BUY"))</f>
        <v/>
      </c>
      <c r="J19" s="7">
        <f>IF(A19="","",SUMIFS(Transactions!M:M,Transactions!C:C,A19,Transactions!E:E,"SELL"))</f>
        <v/>
      </c>
      <c r="K19" s="7">
        <f>IF(A19="","",I19-J19)</f>
        <v/>
      </c>
      <c r="L19" s="7">
        <f>IF(A19="","",SUMIFS(Dividends!J:J,Dividends!B:B,A19))</f>
        <v/>
      </c>
      <c r="M19" s="7">
        <f>IF(A19="","",SUMIFS(Dividends!K:K,Dividends!B:B,A19))</f>
        <v/>
      </c>
      <c r="N19" s="7">
        <f>IF(A19="","",SUMIFS(Dividends!L:L,Dividends!B:B,A19))</f>
        <v/>
      </c>
    </row>
    <row r="20">
      <c r="C20" s="6">
        <f>IF(A20="","",SUMIFS(Transactions!F:F,Transactions!C:C,A20,Transactions!E:E,"BUY"))</f>
        <v/>
      </c>
      <c r="D20" s="6">
        <f>IF(A20="","",SUMIFS(Transactions!F:F,Transactions!C:C,A20,Transactions!E:E,"SELL"))</f>
        <v/>
      </c>
      <c r="E20" s="6">
        <f>IF(A20="","",C20-D20)</f>
        <v/>
      </c>
      <c r="F20" s="7">
        <f>IF(A20="","",-SUMIFS(Transactions!K:K,Transactions!C:C,A20,Transactions!E:E,"BUY"))</f>
        <v/>
      </c>
      <c r="G20" s="7">
        <f>IF(A20="","",SUMIFS(Transactions!K:K,Transactions!C:C,A20,Transactions!E:E,"SELL"))</f>
        <v/>
      </c>
      <c r="H20" s="7">
        <f>IF(A20="","",F20-G20)</f>
        <v/>
      </c>
      <c r="I20" s="7">
        <f>IF(A20="","",-SUMIFS(Transactions!M:M,Transactions!C:C,A20,Transactions!E:E,"BUY"))</f>
        <v/>
      </c>
      <c r="J20" s="7">
        <f>IF(A20="","",SUMIFS(Transactions!M:M,Transactions!C:C,A20,Transactions!E:E,"SELL"))</f>
        <v/>
      </c>
      <c r="K20" s="7">
        <f>IF(A20="","",I20-J20)</f>
        <v/>
      </c>
      <c r="L20" s="7">
        <f>IF(A20="","",SUMIFS(Dividends!J:J,Dividends!B:B,A20))</f>
        <v/>
      </c>
      <c r="M20" s="7">
        <f>IF(A20="","",SUMIFS(Dividends!K:K,Dividends!B:B,A20))</f>
        <v/>
      </c>
      <c r="N20" s="7">
        <f>IF(A20="","",SUMIFS(Dividends!L:L,Dividends!B:B,A20))</f>
        <v/>
      </c>
    </row>
    <row r="21">
      <c r="C21" s="6">
        <f>IF(A21="","",SUMIFS(Transactions!F:F,Transactions!C:C,A21,Transactions!E:E,"BUY"))</f>
        <v/>
      </c>
      <c r="D21" s="6">
        <f>IF(A21="","",SUMIFS(Transactions!F:F,Transactions!C:C,A21,Transactions!E:E,"SELL"))</f>
        <v/>
      </c>
      <c r="E21" s="6">
        <f>IF(A21="","",C21-D21)</f>
        <v/>
      </c>
      <c r="F21" s="7">
        <f>IF(A21="","",-SUMIFS(Transactions!K:K,Transactions!C:C,A21,Transactions!E:E,"BUY"))</f>
        <v/>
      </c>
      <c r="G21" s="7">
        <f>IF(A21="","",SUMIFS(Transactions!K:K,Transactions!C:C,A21,Transactions!E:E,"SELL"))</f>
        <v/>
      </c>
      <c r="H21" s="7">
        <f>IF(A21="","",F21-G21)</f>
        <v/>
      </c>
      <c r="I21" s="7">
        <f>IF(A21="","",-SUMIFS(Transactions!M:M,Transactions!C:C,A21,Transactions!E:E,"BUY"))</f>
        <v/>
      </c>
      <c r="J21" s="7">
        <f>IF(A21="","",SUMIFS(Transactions!M:M,Transactions!C:C,A21,Transactions!E:E,"SELL"))</f>
        <v/>
      </c>
      <c r="K21" s="7">
        <f>IF(A21="","",I21-J21)</f>
        <v/>
      </c>
      <c r="L21" s="7">
        <f>IF(A21="","",SUMIFS(Dividends!J:J,Dividends!B:B,A21))</f>
        <v/>
      </c>
      <c r="M21" s="7">
        <f>IF(A21="","",SUMIFS(Dividends!K:K,Dividends!B:B,A21))</f>
        <v/>
      </c>
      <c r="N21" s="7">
        <f>IF(A21="","",SUMIFS(Dividends!L:L,Dividends!B:B,A21))</f>
        <v/>
      </c>
    </row>
    <row r="22">
      <c r="C22" s="6">
        <f>IF(A22="","",SUMIFS(Transactions!F:F,Transactions!C:C,A22,Transactions!E:E,"BUY"))</f>
        <v/>
      </c>
      <c r="D22" s="6">
        <f>IF(A22="","",SUMIFS(Transactions!F:F,Transactions!C:C,A22,Transactions!E:E,"SELL"))</f>
        <v/>
      </c>
      <c r="E22" s="6">
        <f>IF(A22="","",C22-D22)</f>
        <v/>
      </c>
      <c r="F22" s="7">
        <f>IF(A22="","",-SUMIFS(Transactions!K:K,Transactions!C:C,A22,Transactions!E:E,"BUY"))</f>
        <v/>
      </c>
      <c r="G22" s="7">
        <f>IF(A22="","",SUMIFS(Transactions!K:K,Transactions!C:C,A22,Transactions!E:E,"SELL"))</f>
        <v/>
      </c>
      <c r="H22" s="7">
        <f>IF(A22="","",F22-G22)</f>
        <v/>
      </c>
      <c r="I22" s="7">
        <f>IF(A22="","",-SUMIFS(Transactions!M:M,Transactions!C:C,A22,Transactions!E:E,"BUY"))</f>
        <v/>
      </c>
      <c r="J22" s="7">
        <f>IF(A22="","",SUMIFS(Transactions!M:M,Transactions!C:C,A22,Transactions!E:E,"SELL"))</f>
        <v/>
      </c>
      <c r="K22" s="7">
        <f>IF(A22="","",I22-J22)</f>
        <v/>
      </c>
      <c r="L22" s="7">
        <f>IF(A22="","",SUMIFS(Dividends!J:J,Dividends!B:B,A22))</f>
        <v/>
      </c>
      <c r="M22" s="7">
        <f>IF(A22="","",SUMIFS(Dividends!K:K,Dividends!B:B,A22))</f>
        <v/>
      </c>
      <c r="N22" s="7">
        <f>IF(A22="","",SUMIFS(Dividends!L:L,Dividends!B:B,A22))</f>
        <v/>
      </c>
    </row>
    <row r="23">
      <c r="C23" s="6">
        <f>IF(A23="","",SUMIFS(Transactions!F:F,Transactions!C:C,A23,Transactions!E:E,"BUY"))</f>
        <v/>
      </c>
      <c r="D23" s="6">
        <f>IF(A23="","",SUMIFS(Transactions!F:F,Transactions!C:C,A23,Transactions!E:E,"SELL"))</f>
        <v/>
      </c>
      <c r="E23" s="6">
        <f>IF(A23="","",C23-D23)</f>
        <v/>
      </c>
      <c r="F23" s="7">
        <f>IF(A23="","",-SUMIFS(Transactions!K:K,Transactions!C:C,A23,Transactions!E:E,"BUY"))</f>
        <v/>
      </c>
      <c r="G23" s="7">
        <f>IF(A23="","",SUMIFS(Transactions!K:K,Transactions!C:C,A23,Transactions!E:E,"SELL"))</f>
        <v/>
      </c>
      <c r="H23" s="7">
        <f>IF(A23="","",F23-G23)</f>
        <v/>
      </c>
      <c r="I23" s="7">
        <f>IF(A23="","",-SUMIFS(Transactions!M:M,Transactions!C:C,A23,Transactions!E:E,"BUY"))</f>
        <v/>
      </c>
      <c r="J23" s="7">
        <f>IF(A23="","",SUMIFS(Transactions!M:M,Transactions!C:C,A23,Transactions!E:E,"SELL"))</f>
        <v/>
      </c>
      <c r="K23" s="7">
        <f>IF(A23="","",I23-J23)</f>
        <v/>
      </c>
      <c r="L23" s="7">
        <f>IF(A23="","",SUMIFS(Dividends!J:J,Dividends!B:B,A23))</f>
        <v/>
      </c>
      <c r="M23" s="7">
        <f>IF(A23="","",SUMIFS(Dividends!K:K,Dividends!B:B,A23))</f>
        <v/>
      </c>
      <c r="N23" s="7">
        <f>IF(A23="","",SUMIFS(Dividends!L:L,Dividends!B:B,A23))</f>
        <v/>
      </c>
    </row>
    <row r="24">
      <c r="C24" s="6">
        <f>IF(A24="","",SUMIFS(Transactions!F:F,Transactions!C:C,A24,Transactions!E:E,"BUY"))</f>
        <v/>
      </c>
      <c r="D24" s="6">
        <f>IF(A24="","",SUMIFS(Transactions!F:F,Transactions!C:C,A24,Transactions!E:E,"SELL"))</f>
        <v/>
      </c>
      <c r="E24" s="6">
        <f>IF(A24="","",C24-D24)</f>
        <v/>
      </c>
      <c r="F24" s="7">
        <f>IF(A24="","",-SUMIFS(Transactions!K:K,Transactions!C:C,A24,Transactions!E:E,"BUY"))</f>
        <v/>
      </c>
      <c r="G24" s="7">
        <f>IF(A24="","",SUMIFS(Transactions!K:K,Transactions!C:C,A24,Transactions!E:E,"SELL"))</f>
        <v/>
      </c>
      <c r="H24" s="7">
        <f>IF(A24="","",F24-G24)</f>
        <v/>
      </c>
      <c r="I24" s="7">
        <f>IF(A24="","",-SUMIFS(Transactions!M:M,Transactions!C:C,A24,Transactions!E:E,"BUY"))</f>
        <v/>
      </c>
      <c r="J24" s="7">
        <f>IF(A24="","",SUMIFS(Transactions!M:M,Transactions!C:C,A24,Transactions!E:E,"SELL"))</f>
        <v/>
      </c>
      <c r="K24" s="7">
        <f>IF(A24="","",I24-J24)</f>
        <v/>
      </c>
      <c r="L24" s="7">
        <f>IF(A24="","",SUMIFS(Dividends!J:J,Dividends!B:B,A24))</f>
        <v/>
      </c>
      <c r="M24" s="7">
        <f>IF(A24="","",SUMIFS(Dividends!K:K,Dividends!B:B,A24))</f>
        <v/>
      </c>
      <c r="N24" s="7">
        <f>IF(A24="","",SUMIFS(Dividends!L:L,Dividends!B:B,A24))</f>
        <v/>
      </c>
    </row>
    <row r="25">
      <c r="C25" s="6">
        <f>IF(A25="","",SUMIFS(Transactions!F:F,Transactions!C:C,A25,Transactions!E:E,"BUY"))</f>
        <v/>
      </c>
      <c r="D25" s="6">
        <f>IF(A25="","",SUMIFS(Transactions!F:F,Transactions!C:C,A25,Transactions!E:E,"SELL"))</f>
        <v/>
      </c>
      <c r="E25" s="6">
        <f>IF(A25="","",C25-D25)</f>
        <v/>
      </c>
      <c r="F25" s="7">
        <f>IF(A25="","",-SUMIFS(Transactions!K:K,Transactions!C:C,A25,Transactions!E:E,"BUY"))</f>
        <v/>
      </c>
      <c r="G25" s="7">
        <f>IF(A25="","",SUMIFS(Transactions!K:K,Transactions!C:C,A25,Transactions!E:E,"SELL"))</f>
        <v/>
      </c>
      <c r="H25" s="7">
        <f>IF(A25="","",F25-G25)</f>
        <v/>
      </c>
      <c r="I25" s="7">
        <f>IF(A25="","",-SUMIFS(Transactions!M:M,Transactions!C:C,A25,Transactions!E:E,"BUY"))</f>
        <v/>
      </c>
      <c r="J25" s="7">
        <f>IF(A25="","",SUMIFS(Transactions!M:M,Transactions!C:C,A25,Transactions!E:E,"SELL"))</f>
        <v/>
      </c>
      <c r="K25" s="7">
        <f>IF(A25="","",I25-J25)</f>
        <v/>
      </c>
      <c r="L25" s="7">
        <f>IF(A25="","",SUMIFS(Dividends!J:J,Dividends!B:B,A25))</f>
        <v/>
      </c>
      <c r="M25" s="7">
        <f>IF(A25="","",SUMIFS(Dividends!K:K,Dividends!B:B,A25))</f>
        <v/>
      </c>
      <c r="N25" s="7">
        <f>IF(A25="","",SUMIFS(Dividends!L:L,Dividends!B:B,A25))</f>
        <v/>
      </c>
    </row>
    <row r="26">
      <c r="C26" s="6">
        <f>IF(A26="","",SUMIFS(Transactions!F:F,Transactions!C:C,A26,Transactions!E:E,"BUY"))</f>
        <v/>
      </c>
      <c r="D26" s="6">
        <f>IF(A26="","",SUMIFS(Transactions!F:F,Transactions!C:C,A26,Transactions!E:E,"SELL"))</f>
        <v/>
      </c>
      <c r="E26" s="6">
        <f>IF(A26="","",C26-D26)</f>
        <v/>
      </c>
      <c r="F26" s="7">
        <f>IF(A26="","",-SUMIFS(Transactions!K:K,Transactions!C:C,A26,Transactions!E:E,"BUY"))</f>
        <v/>
      </c>
      <c r="G26" s="7">
        <f>IF(A26="","",SUMIFS(Transactions!K:K,Transactions!C:C,A26,Transactions!E:E,"SELL"))</f>
        <v/>
      </c>
      <c r="H26" s="7">
        <f>IF(A26="","",F26-G26)</f>
        <v/>
      </c>
      <c r="I26" s="7">
        <f>IF(A26="","",-SUMIFS(Transactions!M:M,Transactions!C:C,A26,Transactions!E:E,"BUY"))</f>
        <v/>
      </c>
      <c r="J26" s="7">
        <f>IF(A26="","",SUMIFS(Transactions!M:M,Transactions!C:C,A26,Transactions!E:E,"SELL"))</f>
        <v/>
      </c>
      <c r="K26" s="7">
        <f>IF(A26="","",I26-J26)</f>
        <v/>
      </c>
      <c r="L26" s="7">
        <f>IF(A26="","",SUMIFS(Dividends!J:J,Dividends!B:B,A26))</f>
        <v/>
      </c>
      <c r="M26" s="7">
        <f>IF(A26="","",SUMIFS(Dividends!K:K,Dividends!B:B,A26))</f>
        <v/>
      </c>
      <c r="N26" s="7">
        <f>IF(A26="","",SUMIFS(Dividends!L:L,Dividends!B:B,A26))</f>
        <v/>
      </c>
    </row>
    <row r="27">
      <c r="C27" s="6">
        <f>IF(A27="","",SUMIFS(Transactions!F:F,Transactions!C:C,A27,Transactions!E:E,"BUY"))</f>
        <v/>
      </c>
      <c r="D27" s="6">
        <f>IF(A27="","",SUMIFS(Transactions!F:F,Transactions!C:C,A27,Transactions!E:E,"SELL"))</f>
        <v/>
      </c>
      <c r="E27" s="6">
        <f>IF(A27="","",C27-D27)</f>
        <v/>
      </c>
      <c r="F27" s="7">
        <f>IF(A27="","",-SUMIFS(Transactions!K:K,Transactions!C:C,A27,Transactions!E:E,"BUY"))</f>
        <v/>
      </c>
      <c r="G27" s="7">
        <f>IF(A27="","",SUMIFS(Transactions!K:K,Transactions!C:C,A27,Transactions!E:E,"SELL"))</f>
        <v/>
      </c>
      <c r="H27" s="7">
        <f>IF(A27="","",F27-G27)</f>
        <v/>
      </c>
      <c r="I27" s="7">
        <f>IF(A27="","",-SUMIFS(Transactions!M:M,Transactions!C:C,A27,Transactions!E:E,"BUY"))</f>
        <v/>
      </c>
      <c r="J27" s="7">
        <f>IF(A27="","",SUMIFS(Transactions!M:M,Transactions!C:C,A27,Transactions!E:E,"SELL"))</f>
        <v/>
      </c>
      <c r="K27" s="7">
        <f>IF(A27="","",I27-J27)</f>
        <v/>
      </c>
      <c r="L27" s="7">
        <f>IF(A27="","",SUMIFS(Dividends!J:J,Dividends!B:B,A27))</f>
        <v/>
      </c>
      <c r="M27" s="7">
        <f>IF(A27="","",SUMIFS(Dividends!K:K,Dividends!B:B,A27))</f>
        <v/>
      </c>
      <c r="N27" s="7">
        <f>IF(A27="","",SUMIFS(Dividends!L:L,Dividends!B:B,A27))</f>
        <v/>
      </c>
    </row>
    <row r="28">
      <c r="C28" s="6">
        <f>IF(A28="","",SUMIFS(Transactions!F:F,Transactions!C:C,A28,Transactions!E:E,"BUY"))</f>
        <v/>
      </c>
      <c r="D28" s="6">
        <f>IF(A28="","",SUMIFS(Transactions!F:F,Transactions!C:C,A28,Transactions!E:E,"SELL"))</f>
        <v/>
      </c>
      <c r="E28" s="6">
        <f>IF(A28="","",C28-D28)</f>
        <v/>
      </c>
      <c r="F28" s="7">
        <f>IF(A28="","",-SUMIFS(Transactions!K:K,Transactions!C:C,A28,Transactions!E:E,"BUY"))</f>
        <v/>
      </c>
      <c r="G28" s="7">
        <f>IF(A28="","",SUMIFS(Transactions!K:K,Transactions!C:C,A28,Transactions!E:E,"SELL"))</f>
        <v/>
      </c>
      <c r="H28" s="7">
        <f>IF(A28="","",F28-G28)</f>
        <v/>
      </c>
      <c r="I28" s="7">
        <f>IF(A28="","",-SUMIFS(Transactions!M:M,Transactions!C:C,A28,Transactions!E:E,"BUY"))</f>
        <v/>
      </c>
      <c r="J28" s="7">
        <f>IF(A28="","",SUMIFS(Transactions!M:M,Transactions!C:C,A28,Transactions!E:E,"SELL"))</f>
        <v/>
      </c>
      <c r="K28" s="7">
        <f>IF(A28="","",I28-J28)</f>
        <v/>
      </c>
      <c r="L28" s="7">
        <f>IF(A28="","",SUMIFS(Dividends!J:J,Dividends!B:B,A28))</f>
        <v/>
      </c>
      <c r="M28" s="7">
        <f>IF(A28="","",SUMIFS(Dividends!K:K,Dividends!B:B,A28))</f>
        <v/>
      </c>
      <c r="N28" s="7">
        <f>IF(A28="","",SUMIFS(Dividends!L:L,Dividends!B:B,A28))</f>
        <v/>
      </c>
    </row>
    <row r="29">
      <c r="C29" s="6">
        <f>IF(A29="","",SUMIFS(Transactions!F:F,Transactions!C:C,A29,Transactions!E:E,"BUY"))</f>
        <v/>
      </c>
      <c r="D29" s="6">
        <f>IF(A29="","",SUMIFS(Transactions!F:F,Transactions!C:C,A29,Transactions!E:E,"SELL"))</f>
        <v/>
      </c>
      <c r="E29" s="6">
        <f>IF(A29="","",C29-D29)</f>
        <v/>
      </c>
      <c r="F29" s="7">
        <f>IF(A29="","",-SUMIFS(Transactions!K:K,Transactions!C:C,A29,Transactions!E:E,"BUY"))</f>
        <v/>
      </c>
      <c r="G29" s="7">
        <f>IF(A29="","",SUMIFS(Transactions!K:K,Transactions!C:C,A29,Transactions!E:E,"SELL"))</f>
        <v/>
      </c>
      <c r="H29" s="7">
        <f>IF(A29="","",F29-G29)</f>
        <v/>
      </c>
      <c r="I29" s="7">
        <f>IF(A29="","",-SUMIFS(Transactions!M:M,Transactions!C:C,A29,Transactions!E:E,"BUY"))</f>
        <v/>
      </c>
      <c r="J29" s="7">
        <f>IF(A29="","",SUMIFS(Transactions!M:M,Transactions!C:C,A29,Transactions!E:E,"SELL"))</f>
        <v/>
      </c>
      <c r="K29" s="7">
        <f>IF(A29="","",I29-J29)</f>
        <v/>
      </c>
      <c r="L29" s="7">
        <f>IF(A29="","",SUMIFS(Dividends!J:J,Dividends!B:B,A29))</f>
        <v/>
      </c>
      <c r="M29" s="7">
        <f>IF(A29="","",SUMIFS(Dividends!K:K,Dividends!B:B,A29))</f>
        <v/>
      </c>
      <c r="N29" s="7">
        <f>IF(A29="","",SUMIFS(Dividends!L:L,Dividends!B:B,A29))</f>
        <v/>
      </c>
    </row>
    <row r="30">
      <c r="C30" s="6">
        <f>IF(A30="","",SUMIFS(Transactions!F:F,Transactions!C:C,A30,Transactions!E:E,"BUY"))</f>
        <v/>
      </c>
      <c r="D30" s="6">
        <f>IF(A30="","",SUMIFS(Transactions!F:F,Transactions!C:C,A30,Transactions!E:E,"SELL"))</f>
        <v/>
      </c>
      <c r="E30" s="6">
        <f>IF(A30="","",C30-D30)</f>
        <v/>
      </c>
      <c r="F30" s="7">
        <f>IF(A30="","",-SUMIFS(Transactions!K:K,Transactions!C:C,A30,Transactions!E:E,"BUY"))</f>
        <v/>
      </c>
      <c r="G30" s="7">
        <f>IF(A30="","",SUMIFS(Transactions!K:K,Transactions!C:C,A30,Transactions!E:E,"SELL"))</f>
        <v/>
      </c>
      <c r="H30" s="7">
        <f>IF(A30="","",F30-G30)</f>
        <v/>
      </c>
      <c r="I30" s="7">
        <f>IF(A30="","",-SUMIFS(Transactions!M:M,Transactions!C:C,A30,Transactions!E:E,"BUY"))</f>
        <v/>
      </c>
      <c r="J30" s="7">
        <f>IF(A30="","",SUMIFS(Transactions!M:M,Transactions!C:C,A30,Transactions!E:E,"SELL"))</f>
        <v/>
      </c>
      <c r="K30" s="7">
        <f>IF(A30="","",I30-J30)</f>
        <v/>
      </c>
      <c r="L30" s="7">
        <f>IF(A30="","",SUMIFS(Dividends!J:J,Dividends!B:B,A30))</f>
        <v/>
      </c>
      <c r="M30" s="7">
        <f>IF(A30="","",SUMIFS(Dividends!K:K,Dividends!B:B,A30))</f>
        <v/>
      </c>
      <c r="N30" s="7">
        <f>IF(A30="","",SUMIFS(Dividends!L:L,Dividends!B:B,A30))</f>
        <v/>
      </c>
    </row>
    <row r="31">
      <c r="C31" s="6">
        <f>IF(A31="","",SUMIFS(Transactions!F:F,Transactions!C:C,A31,Transactions!E:E,"BUY"))</f>
        <v/>
      </c>
      <c r="D31" s="6">
        <f>IF(A31="","",SUMIFS(Transactions!F:F,Transactions!C:C,A31,Transactions!E:E,"SELL"))</f>
        <v/>
      </c>
      <c r="E31" s="6">
        <f>IF(A31="","",C31-D31)</f>
        <v/>
      </c>
      <c r="F31" s="7">
        <f>IF(A31="","",-SUMIFS(Transactions!K:K,Transactions!C:C,A31,Transactions!E:E,"BUY"))</f>
        <v/>
      </c>
      <c r="G31" s="7">
        <f>IF(A31="","",SUMIFS(Transactions!K:K,Transactions!C:C,A31,Transactions!E:E,"SELL"))</f>
        <v/>
      </c>
      <c r="H31" s="7">
        <f>IF(A31="","",F31-G31)</f>
        <v/>
      </c>
      <c r="I31" s="7">
        <f>IF(A31="","",-SUMIFS(Transactions!M:M,Transactions!C:C,A31,Transactions!E:E,"BUY"))</f>
        <v/>
      </c>
      <c r="J31" s="7">
        <f>IF(A31="","",SUMIFS(Transactions!M:M,Transactions!C:C,A31,Transactions!E:E,"SELL"))</f>
        <v/>
      </c>
      <c r="K31" s="7">
        <f>IF(A31="","",I31-J31)</f>
        <v/>
      </c>
      <c r="L31" s="7">
        <f>IF(A31="","",SUMIFS(Dividends!J:J,Dividends!B:B,A31))</f>
        <v/>
      </c>
      <c r="M31" s="7">
        <f>IF(A31="","",SUMIFS(Dividends!K:K,Dividends!B:B,A31))</f>
        <v/>
      </c>
      <c r="N31" s="7">
        <f>IF(A31="","",SUMIFS(Dividends!L:L,Dividends!B:B,A31))</f>
        <v/>
      </c>
    </row>
    <row r="32">
      <c r="C32" s="6">
        <f>IF(A32="","",SUMIFS(Transactions!F:F,Transactions!C:C,A32,Transactions!E:E,"BUY"))</f>
        <v/>
      </c>
      <c r="D32" s="6">
        <f>IF(A32="","",SUMIFS(Transactions!F:F,Transactions!C:C,A32,Transactions!E:E,"SELL"))</f>
        <v/>
      </c>
      <c r="E32" s="6">
        <f>IF(A32="","",C32-D32)</f>
        <v/>
      </c>
      <c r="F32" s="7">
        <f>IF(A32="","",-SUMIFS(Transactions!K:K,Transactions!C:C,A32,Transactions!E:E,"BUY"))</f>
        <v/>
      </c>
      <c r="G32" s="7">
        <f>IF(A32="","",SUMIFS(Transactions!K:K,Transactions!C:C,A32,Transactions!E:E,"SELL"))</f>
        <v/>
      </c>
      <c r="H32" s="7">
        <f>IF(A32="","",F32-G32)</f>
        <v/>
      </c>
      <c r="I32" s="7">
        <f>IF(A32="","",-SUMIFS(Transactions!M:M,Transactions!C:C,A32,Transactions!E:E,"BUY"))</f>
        <v/>
      </c>
      <c r="J32" s="7">
        <f>IF(A32="","",SUMIFS(Transactions!M:M,Transactions!C:C,A32,Transactions!E:E,"SELL"))</f>
        <v/>
      </c>
      <c r="K32" s="7">
        <f>IF(A32="","",I32-J32)</f>
        <v/>
      </c>
      <c r="L32" s="7">
        <f>IF(A32="","",SUMIFS(Dividends!J:J,Dividends!B:B,A32))</f>
        <v/>
      </c>
      <c r="M32" s="7">
        <f>IF(A32="","",SUMIFS(Dividends!K:K,Dividends!B:B,A32))</f>
        <v/>
      </c>
      <c r="N32" s="7">
        <f>IF(A32="","",SUMIFS(Dividends!L:L,Dividends!B:B,A32))</f>
        <v/>
      </c>
    </row>
    <row r="33">
      <c r="C33" s="6">
        <f>IF(A33="","",SUMIFS(Transactions!F:F,Transactions!C:C,A33,Transactions!E:E,"BUY"))</f>
        <v/>
      </c>
      <c r="D33" s="6">
        <f>IF(A33="","",SUMIFS(Transactions!F:F,Transactions!C:C,A33,Transactions!E:E,"SELL"))</f>
        <v/>
      </c>
      <c r="E33" s="6">
        <f>IF(A33="","",C33-D33)</f>
        <v/>
      </c>
      <c r="F33" s="7">
        <f>IF(A33="","",-SUMIFS(Transactions!K:K,Transactions!C:C,A33,Transactions!E:E,"BUY"))</f>
        <v/>
      </c>
      <c r="G33" s="7">
        <f>IF(A33="","",SUMIFS(Transactions!K:K,Transactions!C:C,A33,Transactions!E:E,"SELL"))</f>
        <v/>
      </c>
      <c r="H33" s="7">
        <f>IF(A33="","",F33-G33)</f>
        <v/>
      </c>
      <c r="I33" s="7">
        <f>IF(A33="","",-SUMIFS(Transactions!M:M,Transactions!C:C,A33,Transactions!E:E,"BUY"))</f>
        <v/>
      </c>
      <c r="J33" s="7">
        <f>IF(A33="","",SUMIFS(Transactions!M:M,Transactions!C:C,A33,Transactions!E:E,"SELL"))</f>
        <v/>
      </c>
      <c r="K33" s="7">
        <f>IF(A33="","",I33-J33)</f>
        <v/>
      </c>
      <c r="L33" s="7">
        <f>IF(A33="","",SUMIFS(Dividends!J:J,Dividends!B:B,A33))</f>
        <v/>
      </c>
      <c r="M33" s="7">
        <f>IF(A33="","",SUMIFS(Dividends!K:K,Dividends!B:B,A33))</f>
        <v/>
      </c>
      <c r="N33" s="7">
        <f>IF(A33="","",SUMIFS(Dividends!L:L,Dividends!B:B,A33))</f>
        <v/>
      </c>
    </row>
    <row r="34">
      <c r="C34" s="6">
        <f>IF(A34="","",SUMIFS(Transactions!F:F,Transactions!C:C,A34,Transactions!E:E,"BUY"))</f>
        <v/>
      </c>
      <c r="D34" s="6">
        <f>IF(A34="","",SUMIFS(Transactions!F:F,Transactions!C:C,A34,Transactions!E:E,"SELL"))</f>
        <v/>
      </c>
      <c r="E34" s="6">
        <f>IF(A34="","",C34-D34)</f>
        <v/>
      </c>
      <c r="F34" s="7">
        <f>IF(A34="","",-SUMIFS(Transactions!K:K,Transactions!C:C,A34,Transactions!E:E,"BUY"))</f>
        <v/>
      </c>
      <c r="G34" s="7">
        <f>IF(A34="","",SUMIFS(Transactions!K:K,Transactions!C:C,A34,Transactions!E:E,"SELL"))</f>
        <v/>
      </c>
      <c r="H34" s="7">
        <f>IF(A34="","",F34-G34)</f>
        <v/>
      </c>
      <c r="I34" s="7">
        <f>IF(A34="","",-SUMIFS(Transactions!M:M,Transactions!C:C,A34,Transactions!E:E,"BUY"))</f>
        <v/>
      </c>
      <c r="J34" s="7">
        <f>IF(A34="","",SUMIFS(Transactions!M:M,Transactions!C:C,A34,Transactions!E:E,"SELL"))</f>
        <v/>
      </c>
      <c r="K34" s="7">
        <f>IF(A34="","",I34-J34)</f>
        <v/>
      </c>
      <c r="L34" s="7">
        <f>IF(A34="","",SUMIFS(Dividends!J:J,Dividends!B:B,A34))</f>
        <v/>
      </c>
      <c r="M34" s="7">
        <f>IF(A34="","",SUMIFS(Dividends!K:K,Dividends!B:B,A34))</f>
        <v/>
      </c>
      <c r="N34" s="7">
        <f>IF(A34="","",SUMIFS(Dividends!L:L,Dividends!B:B,A34))</f>
        <v/>
      </c>
    </row>
    <row r="35">
      <c r="C35" s="6">
        <f>IF(A35="","",SUMIFS(Transactions!F:F,Transactions!C:C,A35,Transactions!E:E,"BUY"))</f>
        <v/>
      </c>
      <c r="D35" s="6">
        <f>IF(A35="","",SUMIFS(Transactions!F:F,Transactions!C:C,A35,Transactions!E:E,"SELL"))</f>
        <v/>
      </c>
      <c r="E35" s="6">
        <f>IF(A35="","",C35-D35)</f>
        <v/>
      </c>
      <c r="F35" s="7">
        <f>IF(A35="","",-SUMIFS(Transactions!K:K,Transactions!C:C,A35,Transactions!E:E,"BUY"))</f>
        <v/>
      </c>
      <c r="G35" s="7">
        <f>IF(A35="","",SUMIFS(Transactions!K:K,Transactions!C:C,A35,Transactions!E:E,"SELL"))</f>
        <v/>
      </c>
      <c r="H35" s="7">
        <f>IF(A35="","",F35-G35)</f>
        <v/>
      </c>
      <c r="I35" s="7">
        <f>IF(A35="","",-SUMIFS(Transactions!M:M,Transactions!C:C,A35,Transactions!E:E,"BUY"))</f>
        <v/>
      </c>
      <c r="J35" s="7">
        <f>IF(A35="","",SUMIFS(Transactions!M:M,Transactions!C:C,A35,Transactions!E:E,"SELL"))</f>
        <v/>
      </c>
      <c r="K35" s="7">
        <f>IF(A35="","",I35-J35)</f>
        <v/>
      </c>
      <c r="L35" s="7">
        <f>IF(A35="","",SUMIFS(Dividends!J:J,Dividends!B:B,A35))</f>
        <v/>
      </c>
      <c r="M35" s="7">
        <f>IF(A35="","",SUMIFS(Dividends!K:K,Dividends!B:B,A35))</f>
        <v/>
      </c>
      <c r="N35" s="7">
        <f>IF(A35="","",SUMIFS(Dividends!L:L,Dividends!B:B,A35))</f>
        <v/>
      </c>
    </row>
    <row r="36">
      <c r="C36" s="6">
        <f>IF(A36="","",SUMIFS(Transactions!F:F,Transactions!C:C,A36,Transactions!E:E,"BUY"))</f>
        <v/>
      </c>
      <c r="D36" s="6">
        <f>IF(A36="","",SUMIFS(Transactions!F:F,Transactions!C:C,A36,Transactions!E:E,"SELL"))</f>
        <v/>
      </c>
      <c r="E36" s="6">
        <f>IF(A36="","",C36-D36)</f>
        <v/>
      </c>
      <c r="F36" s="7">
        <f>IF(A36="","",-SUMIFS(Transactions!K:K,Transactions!C:C,A36,Transactions!E:E,"BUY"))</f>
        <v/>
      </c>
      <c r="G36" s="7">
        <f>IF(A36="","",SUMIFS(Transactions!K:K,Transactions!C:C,A36,Transactions!E:E,"SELL"))</f>
        <v/>
      </c>
      <c r="H36" s="7">
        <f>IF(A36="","",F36-G36)</f>
        <v/>
      </c>
      <c r="I36" s="7">
        <f>IF(A36="","",-SUMIFS(Transactions!M:M,Transactions!C:C,A36,Transactions!E:E,"BUY"))</f>
        <v/>
      </c>
      <c r="J36" s="7">
        <f>IF(A36="","",SUMIFS(Transactions!M:M,Transactions!C:C,A36,Transactions!E:E,"SELL"))</f>
        <v/>
      </c>
      <c r="K36" s="7">
        <f>IF(A36="","",I36-J36)</f>
        <v/>
      </c>
      <c r="L36" s="7">
        <f>IF(A36="","",SUMIFS(Dividends!J:J,Dividends!B:B,A36))</f>
        <v/>
      </c>
      <c r="M36" s="7">
        <f>IF(A36="","",SUMIFS(Dividends!K:K,Dividends!B:B,A36))</f>
        <v/>
      </c>
      <c r="N36" s="7">
        <f>IF(A36="","",SUMIFS(Dividends!L:L,Dividends!B:B,A36))</f>
        <v/>
      </c>
    </row>
    <row r="37">
      <c r="C37" s="6">
        <f>IF(A37="","",SUMIFS(Transactions!F:F,Transactions!C:C,A37,Transactions!E:E,"BUY"))</f>
        <v/>
      </c>
      <c r="D37" s="6">
        <f>IF(A37="","",SUMIFS(Transactions!F:F,Transactions!C:C,A37,Transactions!E:E,"SELL"))</f>
        <v/>
      </c>
      <c r="E37" s="6">
        <f>IF(A37="","",C37-D37)</f>
        <v/>
      </c>
      <c r="F37" s="7">
        <f>IF(A37="","",-SUMIFS(Transactions!K:K,Transactions!C:C,A37,Transactions!E:E,"BUY"))</f>
        <v/>
      </c>
      <c r="G37" s="7">
        <f>IF(A37="","",SUMIFS(Transactions!K:K,Transactions!C:C,A37,Transactions!E:E,"SELL"))</f>
        <v/>
      </c>
      <c r="H37" s="7">
        <f>IF(A37="","",F37-G37)</f>
        <v/>
      </c>
      <c r="I37" s="7">
        <f>IF(A37="","",-SUMIFS(Transactions!M:M,Transactions!C:C,A37,Transactions!E:E,"BUY"))</f>
        <v/>
      </c>
      <c r="J37" s="7">
        <f>IF(A37="","",SUMIFS(Transactions!M:M,Transactions!C:C,A37,Transactions!E:E,"SELL"))</f>
        <v/>
      </c>
      <c r="K37" s="7">
        <f>IF(A37="","",I37-J37)</f>
        <v/>
      </c>
      <c r="L37" s="7">
        <f>IF(A37="","",SUMIFS(Dividends!J:J,Dividends!B:B,A37))</f>
        <v/>
      </c>
      <c r="M37" s="7">
        <f>IF(A37="","",SUMIFS(Dividends!K:K,Dividends!B:B,A37))</f>
        <v/>
      </c>
      <c r="N37" s="7">
        <f>IF(A37="","",SUMIFS(Dividends!L:L,Dividends!B:B,A37))</f>
        <v/>
      </c>
    </row>
    <row r="38">
      <c r="C38" s="6">
        <f>IF(A38="","",SUMIFS(Transactions!F:F,Transactions!C:C,A38,Transactions!E:E,"BUY"))</f>
        <v/>
      </c>
      <c r="D38" s="6">
        <f>IF(A38="","",SUMIFS(Transactions!F:F,Transactions!C:C,A38,Transactions!E:E,"SELL"))</f>
        <v/>
      </c>
      <c r="E38" s="6">
        <f>IF(A38="","",C38-D38)</f>
        <v/>
      </c>
      <c r="F38" s="7">
        <f>IF(A38="","",-SUMIFS(Transactions!K:K,Transactions!C:C,A38,Transactions!E:E,"BUY"))</f>
        <v/>
      </c>
      <c r="G38" s="7">
        <f>IF(A38="","",SUMIFS(Transactions!K:K,Transactions!C:C,A38,Transactions!E:E,"SELL"))</f>
        <v/>
      </c>
      <c r="H38" s="7">
        <f>IF(A38="","",F38-G38)</f>
        <v/>
      </c>
      <c r="I38" s="7">
        <f>IF(A38="","",-SUMIFS(Transactions!M:M,Transactions!C:C,A38,Transactions!E:E,"BUY"))</f>
        <v/>
      </c>
      <c r="J38" s="7">
        <f>IF(A38="","",SUMIFS(Transactions!M:M,Transactions!C:C,A38,Transactions!E:E,"SELL"))</f>
        <v/>
      </c>
      <c r="K38" s="7">
        <f>IF(A38="","",I38-J38)</f>
        <v/>
      </c>
      <c r="L38" s="7">
        <f>IF(A38="","",SUMIFS(Dividends!J:J,Dividends!B:B,A38))</f>
        <v/>
      </c>
      <c r="M38" s="7">
        <f>IF(A38="","",SUMIFS(Dividends!K:K,Dividends!B:B,A38))</f>
        <v/>
      </c>
      <c r="N38" s="7">
        <f>IF(A38="","",SUMIFS(Dividends!L:L,Dividends!B:B,A38))</f>
        <v/>
      </c>
    </row>
    <row r="39">
      <c r="C39" s="6">
        <f>IF(A39="","",SUMIFS(Transactions!F:F,Transactions!C:C,A39,Transactions!E:E,"BUY"))</f>
        <v/>
      </c>
      <c r="D39" s="6">
        <f>IF(A39="","",SUMIFS(Transactions!F:F,Transactions!C:C,A39,Transactions!E:E,"SELL"))</f>
        <v/>
      </c>
      <c r="E39" s="6">
        <f>IF(A39="","",C39-D39)</f>
        <v/>
      </c>
      <c r="F39" s="7">
        <f>IF(A39="","",-SUMIFS(Transactions!K:K,Transactions!C:C,A39,Transactions!E:E,"BUY"))</f>
        <v/>
      </c>
      <c r="G39" s="7">
        <f>IF(A39="","",SUMIFS(Transactions!K:K,Transactions!C:C,A39,Transactions!E:E,"SELL"))</f>
        <v/>
      </c>
      <c r="H39" s="7">
        <f>IF(A39="","",F39-G39)</f>
        <v/>
      </c>
      <c r="I39" s="7">
        <f>IF(A39="","",-SUMIFS(Transactions!M:M,Transactions!C:C,A39,Transactions!E:E,"BUY"))</f>
        <v/>
      </c>
      <c r="J39" s="7">
        <f>IF(A39="","",SUMIFS(Transactions!M:M,Transactions!C:C,A39,Transactions!E:E,"SELL"))</f>
        <v/>
      </c>
      <c r="K39" s="7">
        <f>IF(A39="","",I39-J39)</f>
        <v/>
      </c>
      <c r="L39" s="7">
        <f>IF(A39="","",SUMIFS(Dividends!J:J,Dividends!B:B,A39))</f>
        <v/>
      </c>
      <c r="M39" s="7">
        <f>IF(A39="","",SUMIFS(Dividends!K:K,Dividends!B:B,A39))</f>
        <v/>
      </c>
      <c r="N39" s="7">
        <f>IF(A39="","",SUMIFS(Dividends!L:L,Dividends!B:B,A39))</f>
        <v/>
      </c>
    </row>
    <row r="40">
      <c r="C40" s="6">
        <f>IF(A40="","",SUMIFS(Transactions!F:F,Transactions!C:C,A40,Transactions!E:E,"BUY"))</f>
        <v/>
      </c>
      <c r="D40" s="6">
        <f>IF(A40="","",SUMIFS(Transactions!F:F,Transactions!C:C,A40,Transactions!E:E,"SELL"))</f>
        <v/>
      </c>
      <c r="E40" s="6">
        <f>IF(A40="","",C40-D40)</f>
        <v/>
      </c>
      <c r="F40" s="7">
        <f>IF(A40="","",-SUMIFS(Transactions!K:K,Transactions!C:C,A40,Transactions!E:E,"BUY"))</f>
        <v/>
      </c>
      <c r="G40" s="7">
        <f>IF(A40="","",SUMIFS(Transactions!K:K,Transactions!C:C,A40,Transactions!E:E,"SELL"))</f>
        <v/>
      </c>
      <c r="H40" s="7">
        <f>IF(A40="","",F40-G40)</f>
        <v/>
      </c>
      <c r="I40" s="7">
        <f>IF(A40="","",-SUMIFS(Transactions!M:M,Transactions!C:C,A40,Transactions!E:E,"BUY"))</f>
        <v/>
      </c>
      <c r="J40" s="7">
        <f>IF(A40="","",SUMIFS(Transactions!M:M,Transactions!C:C,A40,Transactions!E:E,"SELL"))</f>
        <v/>
      </c>
      <c r="K40" s="7">
        <f>IF(A40="","",I40-J40)</f>
        <v/>
      </c>
      <c r="L40" s="7">
        <f>IF(A40="","",SUMIFS(Dividends!J:J,Dividends!B:B,A40))</f>
        <v/>
      </c>
      <c r="M40" s="7">
        <f>IF(A40="","",SUMIFS(Dividends!K:K,Dividends!B:B,A40))</f>
        <v/>
      </c>
      <c r="N40" s="7">
        <f>IF(A40="","",SUMIFS(Dividends!L:L,Dividends!B:B,A40))</f>
        <v/>
      </c>
    </row>
    <row r="41">
      <c r="C41" s="6">
        <f>IF(A41="","",SUMIFS(Transactions!F:F,Transactions!C:C,A41,Transactions!E:E,"BUY"))</f>
        <v/>
      </c>
      <c r="D41" s="6">
        <f>IF(A41="","",SUMIFS(Transactions!F:F,Transactions!C:C,A41,Transactions!E:E,"SELL"))</f>
        <v/>
      </c>
      <c r="E41" s="6">
        <f>IF(A41="","",C41-D41)</f>
        <v/>
      </c>
      <c r="F41" s="7">
        <f>IF(A41="","",-SUMIFS(Transactions!K:K,Transactions!C:C,A41,Transactions!E:E,"BUY"))</f>
        <v/>
      </c>
      <c r="G41" s="7">
        <f>IF(A41="","",SUMIFS(Transactions!K:K,Transactions!C:C,A41,Transactions!E:E,"SELL"))</f>
        <v/>
      </c>
      <c r="H41" s="7">
        <f>IF(A41="","",F41-G41)</f>
        <v/>
      </c>
      <c r="I41" s="7">
        <f>IF(A41="","",-SUMIFS(Transactions!M:M,Transactions!C:C,A41,Transactions!E:E,"BUY"))</f>
        <v/>
      </c>
      <c r="J41" s="7">
        <f>IF(A41="","",SUMIFS(Transactions!M:M,Transactions!C:C,A41,Transactions!E:E,"SELL"))</f>
        <v/>
      </c>
      <c r="K41" s="7">
        <f>IF(A41="","",I41-J41)</f>
        <v/>
      </c>
      <c r="L41" s="7">
        <f>IF(A41="","",SUMIFS(Dividends!J:J,Dividends!B:B,A41))</f>
        <v/>
      </c>
      <c r="M41" s="7">
        <f>IF(A41="","",SUMIFS(Dividends!K:K,Dividends!B:B,A41))</f>
        <v/>
      </c>
      <c r="N41" s="7">
        <f>IF(A41="","",SUMIFS(Dividends!L:L,Dividends!B:B,A41))</f>
        <v/>
      </c>
    </row>
    <row r="42">
      <c r="C42" s="6">
        <f>IF(A42="","",SUMIFS(Transactions!F:F,Transactions!C:C,A42,Transactions!E:E,"BUY"))</f>
        <v/>
      </c>
      <c r="D42" s="6">
        <f>IF(A42="","",SUMIFS(Transactions!F:F,Transactions!C:C,A42,Transactions!E:E,"SELL"))</f>
        <v/>
      </c>
      <c r="E42" s="6">
        <f>IF(A42="","",C42-D42)</f>
        <v/>
      </c>
      <c r="F42" s="7">
        <f>IF(A42="","",-SUMIFS(Transactions!K:K,Transactions!C:C,A42,Transactions!E:E,"BUY"))</f>
        <v/>
      </c>
      <c r="G42" s="7">
        <f>IF(A42="","",SUMIFS(Transactions!K:K,Transactions!C:C,A42,Transactions!E:E,"SELL"))</f>
        <v/>
      </c>
      <c r="H42" s="7">
        <f>IF(A42="","",F42-G42)</f>
        <v/>
      </c>
      <c r="I42" s="7">
        <f>IF(A42="","",-SUMIFS(Transactions!M:M,Transactions!C:C,A42,Transactions!E:E,"BUY"))</f>
        <v/>
      </c>
      <c r="J42" s="7">
        <f>IF(A42="","",SUMIFS(Transactions!M:M,Transactions!C:C,A42,Transactions!E:E,"SELL"))</f>
        <v/>
      </c>
      <c r="K42" s="7">
        <f>IF(A42="","",I42-J42)</f>
        <v/>
      </c>
      <c r="L42" s="7">
        <f>IF(A42="","",SUMIFS(Dividends!J:J,Dividends!B:B,A42))</f>
        <v/>
      </c>
      <c r="M42" s="7">
        <f>IF(A42="","",SUMIFS(Dividends!K:K,Dividends!B:B,A42))</f>
        <v/>
      </c>
      <c r="N42" s="7">
        <f>IF(A42="","",SUMIFS(Dividends!L:L,Dividends!B:B,A42))</f>
        <v/>
      </c>
    </row>
    <row r="43">
      <c r="C43" s="6">
        <f>IF(A43="","",SUMIFS(Transactions!F:F,Transactions!C:C,A43,Transactions!E:E,"BUY"))</f>
        <v/>
      </c>
      <c r="D43" s="6">
        <f>IF(A43="","",SUMIFS(Transactions!F:F,Transactions!C:C,A43,Transactions!E:E,"SELL"))</f>
        <v/>
      </c>
      <c r="E43" s="6">
        <f>IF(A43="","",C43-D43)</f>
        <v/>
      </c>
      <c r="F43" s="7">
        <f>IF(A43="","",-SUMIFS(Transactions!K:K,Transactions!C:C,A43,Transactions!E:E,"BUY"))</f>
        <v/>
      </c>
      <c r="G43" s="7">
        <f>IF(A43="","",SUMIFS(Transactions!K:K,Transactions!C:C,A43,Transactions!E:E,"SELL"))</f>
        <v/>
      </c>
      <c r="H43" s="7">
        <f>IF(A43="","",F43-G43)</f>
        <v/>
      </c>
      <c r="I43" s="7">
        <f>IF(A43="","",-SUMIFS(Transactions!M:M,Transactions!C:C,A43,Transactions!E:E,"BUY"))</f>
        <v/>
      </c>
      <c r="J43" s="7">
        <f>IF(A43="","",SUMIFS(Transactions!M:M,Transactions!C:C,A43,Transactions!E:E,"SELL"))</f>
        <v/>
      </c>
      <c r="K43" s="7">
        <f>IF(A43="","",I43-J43)</f>
        <v/>
      </c>
      <c r="L43" s="7">
        <f>IF(A43="","",SUMIFS(Dividends!J:J,Dividends!B:B,A43))</f>
        <v/>
      </c>
      <c r="M43" s="7">
        <f>IF(A43="","",SUMIFS(Dividends!K:K,Dividends!B:B,A43))</f>
        <v/>
      </c>
      <c r="N43" s="7">
        <f>IF(A43="","",SUMIFS(Dividends!L:L,Dividends!B:B,A43))</f>
        <v/>
      </c>
    </row>
    <row r="44">
      <c r="C44" s="6">
        <f>IF(A44="","",SUMIFS(Transactions!F:F,Transactions!C:C,A44,Transactions!E:E,"BUY"))</f>
        <v/>
      </c>
      <c r="D44" s="6">
        <f>IF(A44="","",SUMIFS(Transactions!F:F,Transactions!C:C,A44,Transactions!E:E,"SELL"))</f>
        <v/>
      </c>
      <c r="E44" s="6">
        <f>IF(A44="","",C44-D44)</f>
        <v/>
      </c>
      <c r="F44" s="7">
        <f>IF(A44="","",-SUMIFS(Transactions!K:K,Transactions!C:C,A44,Transactions!E:E,"BUY"))</f>
        <v/>
      </c>
      <c r="G44" s="7">
        <f>IF(A44="","",SUMIFS(Transactions!K:K,Transactions!C:C,A44,Transactions!E:E,"SELL"))</f>
        <v/>
      </c>
      <c r="H44" s="7">
        <f>IF(A44="","",F44-G44)</f>
        <v/>
      </c>
      <c r="I44" s="7">
        <f>IF(A44="","",-SUMIFS(Transactions!M:M,Transactions!C:C,A44,Transactions!E:E,"BUY"))</f>
        <v/>
      </c>
      <c r="J44" s="7">
        <f>IF(A44="","",SUMIFS(Transactions!M:M,Transactions!C:C,A44,Transactions!E:E,"SELL"))</f>
        <v/>
      </c>
      <c r="K44" s="7">
        <f>IF(A44="","",I44-J44)</f>
        <v/>
      </c>
      <c r="L44" s="7">
        <f>IF(A44="","",SUMIFS(Dividends!J:J,Dividends!B:B,A44))</f>
        <v/>
      </c>
      <c r="M44" s="7">
        <f>IF(A44="","",SUMIFS(Dividends!K:K,Dividends!B:B,A44))</f>
        <v/>
      </c>
      <c r="N44" s="7">
        <f>IF(A44="","",SUMIFS(Dividends!L:L,Dividends!B:B,A44))</f>
        <v/>
      </c>
    </row>
    <row r="45">
      <c r="C45" s="6">
        <f>IF(A45="","",SUMIFS(Transactions!F:F,Transactions!C:C,A45,Transactions!E:E,"BUY"))</f>
        <v/>
      </c>
      <c r="D45" s="6">
        <f>IF(A45="","",SUMIFS(Transactions!F:F,Transactions!C:C,A45,Transactions!E:E,"SELL"))</f>
        <v/>
      </c>
      <c r="E45" s="6">
        <f>IF(A45="","",C45-D45)</f>
        <v/>
      </c>
      <c r="F45" s="7">
        <f>IF(A45="","",-SUMIFS(Transactions!K:K,Transactions!C:C,A45,Transactions!E:E,"BUY"))</f>
        <v/>
      </c>
      <c r="G45" s="7">
        <f>IF(A45="","",SUMIFS(Transactions!K:K,Transactions!C:C,A45,Transactions!E:E,"SELL"))</f>
        <v/>
      </c>
      <c r="H45" s="7">
        <f>IF(A45="","",F45-G45)</f>
        <v/>
      </c>
      <c r="I45" s="7">
        <f>IF(A45="","",-SUMIFS(Transactions!M:M,Transactions!C:C,A45,Transactions!E:E,"BUY"))</f>
        <v/>
      </c>
      <c r="J45" s="7">
        <f>IF(A45="","",SUMIFS(Transactions!M:M,Transactions!C:C,A45,Transactions!E:E,"SELL"))</f>
        <v/>
      </c>
      <c r="K45" s="7">
        <f>IF(A45="","",I45-J45)</f>
        <v/>
      </c>
      <c r="L45" s="7">
        <f>IF(A45="","",SUMIFS(Dividends!J:J,Dividends!B:B,A45))</f>
        <v/>
      </c>
      <c r="M45" s="7">
        <f>IF(A45="","",SUMIFS(Dividends!K:K,Dividends!B:B,A45))</f>
        <v/>
      </c>
      <c r="N45" s="7">
        <f>IF(A45="","",SUMIFS(Dividends!L:L,Dividends!B:B,A45))</f>
        <v/>
      </c>
    </row>
    <row r="46">
      <c r="C46" s="6">
        <f>IF(A46="","",SUMIFS(Transactions!F:F,Transactions!C:C,A46,Transactions!E:E,"BUY"))</f>
        <v/>
      </c>
      <c r="D46" s="6">
        <f>IF(A46="","",SUMIFS(Transactions!F:F,Transactions!C:C,A46,Transactions!E:E,"SELL"))</f>
        <v/>
      </c>
      <c r="E46" s="6">
        <f>IF(A46="","",C46-D46)</f>
        <v/>
      </c>
      <c r="F46" s="7">
        <f>IF(A46="","",-SUMIFS(Transactions!K:K,Transactions!C:C,A46,Transactions!E:E,"BUY"))</f>
        <v/>
      </c>
      <c r="G46" s="7">
        <f>IF(A46="","",SUMIFS(Transactions!K:K,Transactions!C:C,A46,Transactions!E:E,"SELL"))</f>
        <v/>
      </c>
      <c r="H46" s="7">
        <f>IF(A46="","",F46-G46)</f>
        <v/>
      </c>
      <c r="I46" s="7">
        <f>IF(A46="","",-SUMIFS(Transactions!M:M,Transactions!C:C,A46,Transactions!E:E,"BUY"))</f>
        <v/>
      </c>
      <c r="J46" s="7">
        <f>IF(A46="","",SUMIFS(Transactions!M:M,Transactions!C:C,A46,Transactions!E:E,"SELL"))</f>
        <v/>
      </c>
      <c r="K46" s="7">
        <f>IF(A46="","",I46-J46)</f>
        <v/>
      </c>
      <c r="L46" s="7">
        <f>IF(A46="","",SUMIFS(Dividends!J:J,Dividends!B:B,A46))</f>
        <v/>
      </c>
      <c r="M46" s="7">
        <f>IF(A46="","",SUMIFS(Dividends!K:K,Dividends!B:B,A46))</f>
        <v/>
      </c>
      <c r="N46" s="7">
        <f>IF(A46="","",SUMIFS(Dividends!L:L,Dividends!B:B,A46))</f>
        <v/>
      </c>
    </row>
    <row r="47">
      <c r="C47" s="6">
        <f>IF(A47="","",SUMIFS(Transactions!F:F,Transactions!C:C,A47,Transactions!E:E,"BUY"))</f>
        <v/>
      </c>
      <c r="D47" s="6">
        <f>IF(A47="","",SUMIFS(Transactions!F:F,Transactions!C:C,A47,Transactions!E:E,"SELL"))</f>
        <v/>
      </c>
      <c r="E47" s="6">
        <f>IF(A47="","",C47-D47)</f>
        <v/>
      </c>
      <c r="F47" s="7">
        <f>IF(A47="","",-SUMIFS(Transactions!K:K,Transactions!C:C,A47,Transactions!E:E,"BUY"))</f>
        <v/>
      </c>
      <c r="G47" s="7">
        <f>IF(A47="","",SUMIFS(Transactions!K:K,Transactions!C:C,A47,Transactions!E:E,"SELL"))</f>
        <v/>
      </c>
      <c r="H47" s="7">
        <f>IF(A47="","",F47-G47)</f>
        <v/>
      </c>
      <c r="I47" s="7">
        <f>IF(A47="","",-SUMIFS(Transactions!M:M,Transactions!C:C,A47,Transactions!E:E,"BUY"))</f>
        <v/>
      </c>
      <c r="J47" s="7">
        <f>IF(A47="","",SUMIFS(Transactions!M:M,Transactions!C:C,A47,Transactions!E:E,"SELL"))</f>
        <v/>
      </c>
      <c r="K47" s="7">
        <f>IF(A47="","",I47-J47)</f>
        <v/>
      </c>
      <c r="L47" s="7">
        <f>IF(A47="","",SUMIFS(Dividends!J:J,Dividends!B:B,A47))</f>
        <v/>
      </c>
      <c r="M47" s="7">
        <f>IF(A47="","",SUMIFS(Dividends!K:K,Dividends!B:B,A47))</f>
        <v/>
      </c>
      <c r="N47" s="7">
        <f>IF(A47="","",SUMIFS(Dividends!L:L,Dividends!B:B,A47))</f>
        <v/>
      </c>
    </row>
    <row r="48">
      <c r="C48" s="6">
        <f>IF(A48="","",SUMIFS(Transactions!F:F,Transactions!C:C,A48,Transactions!E:E,"BUY"))</f>
        <v/>
      </c>
      <c r="D48" s="6">
        <f>IF(A48="","",SUMIFS(Transactions!F:F,Transactions!C:C,A48,Transactions!E:E,"SELL"))</f>
        <v/>
      </c>
      <c r="E48" s="6">
        <f>IF(A48="","",C48-D48)</f>
        <v/>
      </c>
      <c r="F48" s="7">
        <f>IF(A48="","",-SUMIFS(Transactions!K:K,Transactions!C:C,A48,Transactions!E:E,"BUY"))</f>
        <v/>
      </c>
      <c r="G48" s="7">
        <f>IF(A48="","",SUMIFS(Transactions!K:K,Transactions!C:C,A48,Transactions!E:E,"SELL"))</f>
        <v/>
      </c>
      <c r="H48" s="7">
        <f>IF(A48="","",F48-G48)</f>
        <v/>
      </c>
      <c r="I48" s="7">
        <f>IF(A48="","",-SUMIFS(Transactions!M:M,Transactions!C:C,A48,Transactions!E:E,"BUY"))</f>
        <v/>
      </c>
      <c r="J48" s="7">
        <f>IF(A48="","",SUMIFS(Transactions!M:M,Transactions!C:C,A48,Transactions!E:E,"SELL"))</f>
        <v/>
      </c>
      <c r="K48" s="7">
        <f>IF(A48="","",I48-J48)</f>
        <v/>
      </c>
      <c r="L48" s="7">
        <f>IF(A48="","",SUMIFS(Dividends!J:J,Dividends!B:B,A48))</f>
        <v/>
      </c>
      <c r="M48" s="7">
        <f>IF(A48="","",SUMIFS(Dividends!K:K,Dividends!B:B,A48))</f>
        <v/>
      </c>
      <c r="N48" s="7">
        <f>IF(A48="","",SUMIFS(Dividends!L:L,Dividends!B:B,A48))</f>
        <v/>
      </c>
    </row>
    <row r="49">
      <c r="C49" s="6">
        <f>IF(A49="","",SUMIFS(Transactions!F:F,Transactions!C:C,A49,Transactions!E:E,"BUY"))</f>
        <v/>
      </c>
      <c r="D49" s="6">
        <f>IF(A49="","",SUMIFS(Transactions!F:F,Transactions!C:C,A49,Transactions!E:E,"SELL"))</f>
        <v/>
      </c>
      <c r="E49" s="6">
        <f>IF(A49="","",C49-D49)</f>
        <v/>
      </c>
      <c r="F49" s="7">
        <f>IF(A49="","",-SUMIFS(Transactions!K:K,Transactions!C:C,A49,Transactions!E:E,"BUY"))</f>
        <v/>
      </c>
      <c r="G49" s="7">
        <f>IF(A49="","",SUMIFS(Transactions!K:K,Transactions!C:C,A49,Transactions!E:E,"SELL"))</f>
        <v/>
      </c>
      <c r="H49" s="7">
        <f>IF(A49="","",F49-G49)</f>
        <v/>
      </c>
      <c r="I49" s="7">
        <f>IF(A49="","",-SUMIFS(Transactions!M:M,Transactions!C:C,A49,Transactions!E:E,"BUY"))</f>
        <v/>
      </c>
      <c r="J49" s="7">
        <f>IF(A49="","",SUMIFS(Transactions!M:M,Transactions!C:C,A49,Transactions!E:E,"SELL"))</f>
        <v/>
      </c>
      <c r="K49" s="7">
        <f>IF(A49="","",I49-J49)</f>
        <v/>
      </c>
      <c r="L49" s="7">
        <f>IF(A49="","",SUMIFS(Dividends!J:J,Dividends!B:B,A49))</f>
        <v/>
      </c>
      <c r="M49" s="7">
        <f>IF(A49="","",SUMIFS(Dividends!K:K,Dividends!B:B,A49))</f>
        <v/>
      </c>
      <c r="N49" s="7">
        <f>IF(A49="","",SUMIFS(Dividends!L:L,Dividends!B:B,A49))</f>
        <v/>
      </c>
    </row>
    <row r="50">
      <c r="C50" s="6">
        <f>IF(A50="","",SUMIFS(Transactions!F:F,Transactions!C:C,A50,Transactions!E:E,"BUY"))</f>
        <v/>
      </c>
      <c r="D50" s="6">
        <f>IF(A50="","",SUMIFS(Transactions!F:F,Transactions!C:C,A50,Transactions!E:E,"SELL"))</f>
        <v/>
      </c>
      <c r="E50" s="6">
        <f>IF(A50="","",C50-D50)</f>
        <v/>
      </c>
      <c r="F50" s="7">
        <f>IF(A50="","",-SUMIFS(Transactions!K:K,Transactions!C:C,A50,Transactions!E:E,"BUY"))</f>
        <v/>
      </c>
      <c r="G50" s="7">
        <f>IF(A50="","",SUMIFS(Transactions!K:K,Transactions!C:C,A50,Transactions!E:E,"SELL"))</f>
        <v/>
      </c>
      <c r="H50" s="7">
        <f>IF(A50="","",F50-G50)</f>
        <v/>
      </c>
      <c r="I50" s="7">
        <f>IF(A50="","",-SUMIFS(Transactions!M:M,Transactions!C:C,A50,Transactions!E:E,"BUY"))</f>
        <v/>
      </c>
      <c r="J50" s="7">
        <f>IF(A50="","",SUMIFS(Transactions!M:M,Transactions!C:C,A50,Transactions!E:E,"SELL"))</f>
        <v/>
      </c>
      <c r="K50" s="7">
        <f>IF(A50="","",I50-J50)</f>
        <v/>
      </c>
      <c r="L50" s="7">
        <f>IF(A50="","",SUMIFS(Dividends!J:J,Dividends!B:B,A50))</f>
        <v/>
      </c>
      <c r="M50" s="7">
        <f>IF(A50="","",SUMIFS(Dividends!K:K,Dividends!B:B,A50))</f>
        <v/>
      </c>
      <c r="N50" s="7">
        <f>IF(A50="","",SUMIFS(Dividends!L:L,Dividends!B:B,A50))</f>
        <v/>
      </c>
    </row>
    <row r="51">
      <c r="C51" s="6">
        <f>IF(A51="","",SUMIFS(Transactions!F:F,Transactions!C:C,A51,Transactions!E:E,"BUY"))</f>
        <v/>
      </c>
      <c r="D51" s="6">
        <f>IF(A51="","",SUMIFS(Transactions!F:F,Transactions!C:C,A51,Transactions!E:E,"SELL"))</f>
        <v/>
      </c>
      <c r="E51" s="6">
        <f>IF(A51="","",C51-D51)</f>
        <v/>
      </c>
      <c r="F51" s="7">
        <f>IF(A51="","",-SUMIFS(Transactions!K:K,Transactions!C:C,A51,Transactions!E:E,"BUY"))</f>
        <v/>
      </c>
      <c r="G51" s="7">
        <f>IF(A51="","",SUMIFS(Transactions!K:K,Transactions!C:C,A51,Transactions!E:E,"SELL"))</f>
        <v/>
      </c>
      <c r="H51" s="7">
        <f>IF(A51="","",F51-G51)</f>
        <v/>
      </c>
      <c r="I51" s="7">
        <f>IF(A51="","",-SUMIFS(Transactions!M:M,Transactions!C:C,A51,Transactions!E:E,"BUY"))</f>
        <v/>
      </c>
      <c r="J51" s="7">
        <f>IF(A51="","",SUMIFS(Transactions!M:M,Transactions!C:C,A51,Transactions!E:E,"SELL"))</f>
        <v/>
      </c>
      <c r="K51" s="7">
        <f>IF(A51="","",I51-J51)</f>
        <v/>
      </c>
      <c r="L51" s="7">
        <f>IF(A51="","",SUMIFS(Dividends!J:J,Dividends!B:B,A51))</f>
        <v/>
      </c>
      <c r="M51" s="7">
        <f>IF(A51="","",SUMIFS(Dividends!K:K,Dividends!B:B,A51))</f>
        <v/>
      </c>
      <c r="N51" s="7">
        <f>IF(A51="","",SUMIFS(Dividends!L:L,Dividends!B:B,A51))</f>
        <v/>
      </c>
    </row>
    <row r="52">
      <c r="C52" s="6">
        <f>IF(A52="","",SUMIFS(Transactions!F:F,Transactions!C:C,A52,Transactions!E:E,"BUY"))</f>
        <v/>
      </c>
      <c r="D52" s="6">
        <f>IF(A52="","",SUMIFS(Transactions!F:F,Transactions!C:C,A52,Transactions!E:E,"SELL"))</f>
        <v/>
      </c>
      <c r="E52" s="6">
        <f>IF(A52="","",C52-D52)</f>
        <v/>
      </c>
      <c r="F52" s="7">
        <f>IF(A52="","",-SUMIFS(Transactions!K:K,Transactions!C:C,A52,Transactions!E:E,"BUY"))</f>
        <v/>
      </c>
      <c r="G52" s="7">
        <f>IF(A52="","",SUMIFS(Transactions!K:K,Transactions!C:C,A52,Transactions!E:E,"SELL"))</f>
        <v/>
      </c>
      <c r="H52" s="7">
        <f>IF(A52="","",F52-G52)</f>
        <v/>
      </c>
      <c r="I52" s="7">
        <f>IF(A52="","",-SUMIFS(Transactions!M:M,Transactions!C:C,A52,Transactions!E:E,"BUY"))</f>
        <v/>
      </c>
      <c r="J52" s="7">
        <f>IF(A52="","",SUMIFS(Transactions!M:M,Transactions!C:C,A52,Transactions!E:E,"SELL"))</f>
        <v/>
      </c>
      <c r="K52" s="7">
        <f>IF(A52="","",I52-J52)</f>
        <v/>
      </c>
      <c r="L52" s="7">
        <f>IF(A52="","",SUMIFS(Dividends!J:J,Dividends!B:B,A52))</f>
        <v/>
      </c>
      <c r="M52" s="7">
        <f>IF(A52="","",SUMIFS(Dividends!K:K,Dividends!B:B,A52))</f>
        <v/>
      </c>
      <c r="N52" s="7">
        <f>IF(A52="","",SUMIFS(Dividends!L:L,Dividends!B:B,A52))</f>
        <v/>
      </c>
    </row>
    <row r="53">
      <c r="C53" s="6">
        <f>IF(A53="","",SUMIFS(Transactions!F:F,Transactions!C:C,A53,Transactions!E:E,"BUY"))</f>
        <v/>
      </c>
      <c r="D53" s="6">
        <f>IF(A53="","",SUMIFS(Transactions!F:F,Transactions!C:C,A53,Transactions!E:E,"SELL"))</f>
        <v/>
      </c>
      <c r="E53" s="6">
        <f>IF(A53="","",C53-D53)</f>
        <v/>
      </c>
      <c r="F53" s="7">
        <f>IF(A53="","",-SUMIFS(Transactions!K:K,Transactions!C:C,A53,Transactions!E:E,"BUY"))</f>
        <v/>
      </c>
      <c r="G53" s="7">
        <f>IF(A53="","",SUMIFS(Transactions!K:K,Transactions!C:C,A53,Transactions!E:E,"SELL"))</f>
        <v/>
      </c>
      <c r="H53" s="7">
        <f>IF(A53="","",F53-G53)</f>
        <v/>
      </c>
      <c r="I53" s="7">
        <f>IF(A53="","",-SUMIFS(Transactions!M:M,Transactions!C:C,A53,Transactions!E:E,"BUY"))</f>
        <v/>
      </c>
      <c r="J53" s="7">
        <f>IF(A53="","",SUMIFS(Transactions!M:M,Transactions!C:C,A53,Transactions!E:E,"SELL"))</f>
        <v/>
      </c>
      <c r="K53" s="7">
        <f>IF(A53="","",I53-J53)</f>
        <v/>
      </c>
      <c r="L53" s="7">
        <f>IF(A53="","",SUMIFS(Dividends!J:J,Dividends!B:B,A53))</f>
        <v/>
      </c>
      <c r="M53" s="7">
        <f>IF(A53="","",SUMIFS(Dividends!K:K,Dividends!B:B,A53))</f>
        <v/>
      </c>
      <c r="N53" s="7">
        <f>IF(A53="","",SUMIFS(Dividends!L:L,Dividends!B:B,A53))</f>
        <v/>
      </c>
    </row>
    <row r="54">
      <c r="C54" s="6">
        <f>IF(A54="","",SUMIFS(Transactions!F:F,Transactions!C:C,A54,Transactions!E:E,"BUY"))</f>
        <v/>
      </c>
      <c r="D54" s="6">
        <f>IF(A54="","",SUMIFS(Transactions!F:F,Transactions!C:C,A54,Transactions!E:E,"SELL"))</f>
        <v/>
      </c>
      <c r="E54" s="6">
        <f>IF(A54="","",C54-D54)</f>
        <v/>
      </c>
      <c r="F54" s="7">
        <f>IF(A54="","",-SUMIFS(Transactions!K:K,Transactions!C:C,A54,Transactions!E:E,"BUY"))</f>
        <v/>
      </c>
      <c r="G54" s="7">
        <f>IF(A54="","",SUMIFS(Transactions!K:K,Transactions!C:C,A54,Transactions!E:E,"SELL"))</f>
        <v/>
      </c>
      <c r="H54" s="7">
        <f>IF(A54="","",F54-G54)</f>
        <v/>
      </c>
      <c r="I54" s="7">
        <f>IF(A54="","",-SUMIFS(Transactions!M:M,Transactions!C:C,A54,Transactions!E:E,"BUY"))</f>
        <v/>
      </c>
      <c r="J54" s="7">
        <f>IF(A54="","",SUMIFS(Transactions!M:M,Transactions!C:C,A54,Transactions!E:E,"SELL"))</f>
        <v/>
      </c>
      <c r="K54" s="7">
        <f>IF(A54="","",I54-J54)</f>
        <v/>
      </c>
      <c r="L54" s="7">
        <f>IF(A54="","",SUMIFS(Dividends!J:J,Dividends!B:B,A54))</f>
        <v/>
      </c>
      <c r="M54" s="7">
        <f>IF(A54="","",SUMIFS(Dividends!K:K,Dividends!B:B,A54))</f>
        <v/>
      </c>
      <c r="N54" s="7">
        <f>IF(A54="","",SUMIFS(Dividends!L:L,Dividends!B:B,A54))</f>
        <v/>
      </c>
    </row>
    <row r="55">
      <c r="C55" s="6">
        <f>IF(A55="","",SUMIFS(Transactions!F:F,Transactions!C:C,A55,Transactions!E:E,"BUY"))</f>
        <v/>
      </c>
      <c r="D55" s="6">
        <f>IF(A55="","",SUMIFS(Transactions!F:F,Transactions!C:C,A55,Transactions!E:E,"SELL"))</f>
        <v/>
      </c>
      <c r="E55" s="6">
        <f>IF(A55="","",C55-D55)</f>
        <v/>
      </c>
      <c r="F55" s="7">
        <f>IF(A55="","",-SUMIFS(Transactions!K:K,Transactions!C:C,A55,Transactions!E:E,"BUY"))</f>
        <v/>
      </c>
      <c r="G55" s="7">
        <f>IF(A55="","",SUMIFS(Transactions!K:K,Transactions!C:C,A55,Transactions!E:E,"SELL"))</f>
        <v/>
      </c>
      <c r="H55" s="7">
        <f>IF(A55="","",F55-G55)</f>
        <v/>
      </c>
      <c r="I55" s="7">
        <f>IF(A55="","",-SUMIFS(Transactions!M:M,Transactions!C:C,A55,Transactions!E:E,"BUY"))</f>
        <v/>
      </c>
      <c r="J55" s="7">
        <f>IF(A55="","",SUMIFS(Transactions!M:M,Transactions!C:C,A55,Transactions!E:E,"SELL"))</f>
        <v/>
      </c>
      <c r="K55" s="7">
        <f>IF(A55="","",I55-J55)</f>
        <v/>
      </c>
      <c r="L55" s="7">
        <f>IF(A55="","",SUMIFS(Dividends!J:J,Dividends!B:B,A55))</f>
        <v/>
      </c>
      <c r="M55" s="7">
        <f>IF(A55="","",SUMIFS(Dividends!K:K,Dividends!B:B,A55))</f>
        <v/>
      </c>
      <c r="N55" s="7">
        <f>IF(A55="","",SUMIFS(Dividends!L:L,Dividends!B:B,A55))</f>
        <v/>
      </c>
    </row>
    <row r="56">
      <c r="C56" s="6">
        <f>IF(A56="","",SUMIFS(Transactions!F:F,Transactions!C:C,A56,Transactions!E:E,"BUY"))</f>
        <v/>
      </c>
      <c r="D56" s="6">
        <f>IF(A56="","",SUMIFS(Transactions!F:F,Transactions!C:C,A56,Transactions!E:E,"SELL"))</f>
        <v/>
      </c>
      <c r="E56" s="6">
        <f>IF(A56="","",C56-D56)</f>
        <v/>
      </c>
      <c r="F56" s="7">
        <f>IF(A56="","",-SUMIFS(Transactions!K:K,Transactions!C:C,A56,Transactions!E:E,"BUY"))</f>
        <v/>
      </c>
      <c r="G56" s="7">
        <f>IF(A56="","",SUMIFS(Transactions!K:K,Transactions!C:C,A56,Transactions!E:E,"SELL"))</f>
        <v/>
      </c>
      <c r="H56" s="7">
        <f>IF(A56="","",F56-G56)</f>
        <v/>
      </c>
      <c r="I56" s="7">
        <f>IF(A56="","",-SUMIFS(Transactions!M:M,Transactions!C:C,A56,Transactions!E:E,"BUY"))</f>
        <v/>
      </c>
      <c r="J56" s="7">
        <f>IF(A56="","",SUMIFS(Transactions!M:M,Transactions!C:C,A56,Transactions!E:E,"SELL"))</f>
        <v/>
      </c>
      <c r="K56" s="7">
        <f>IF(A56="","",I56-J56)</f>
        <v/>
      </c>
      <c r="L56" s="7">
        <f>IF(A56="","",SUMIFS(Dividends!J:J,Dividends!B:B,A56))</f>
        <v/>
      </c>
      <c r="M56" s="7">
        <f>IF(A56="","",SUMIFS(Dividends!K:K,Dividends!B:B,A56))</f>
        <v/>
      </c>
      <c r="N56" s="7">
        <f>IF(A56="","",SUMIFS(Dividends!L:L,Dividends!B:B,A56))</f>
        <v/>
      </c>
    </row>
    <row r="57">
      <c r="C57" s="6">
        <f>IF(A57="","",SUMIFS(Transactions!F:F,Transactions!C:C,A57,Transactions!E:E,"BUY"))</f>
        <v/>
      </c>
      <c r="D57" s="6">
        <f>IF(A57="","",SUMIFS(Transactions!F:F,Transactions!C:C,A57,Transactions!E:E,"SELL"))</f>
        <v/>
      </c>
      <c r="E57" s="6">
        <f>IF(A57="","",C57-D57)</f>
        <v/>
      </c>
      <c r="F57" s="7">
        <f>IF(A57="","",-SUMIFS(Transactions!K:K,Transactions!C:C,A57,Transactions!E:E,"BUY"))</f>
        <v/>
      </c>
      <c r="G57" s="7">
        <f>IF(A57="","",SUMIFS(Transactions!K:K,Transactions!C:C,A57,Transactions!E:E,"SELL"))</f>
        <v/>
      </c>
      <c r="H57" s="7">
        <f>IF(A57="","",F57-G57)</f>
        <v/>
      </c>
      <c r="I57" s="7">
        <f>IF(A57="","",-SUMIFS(Transactions!M:M,Transactions!C:C,A57,Transactions!E:E,"BUY"))</f>
        <v/>
      </c>
      <c r="J57" s="7">
        <f>IF(A57="","",SUMIFS(Transactions!M:M,Transactions!C:C,A57,Transactions!E:E,"SELL"))</f>
        <v/>
      </c>
      <c r="K57" s="7">
        <f>IF(A57="","",I57-J57)</f>
        <v/>
      </c>
      <c r="L57" s="7">
        <f>IF(A57="","",SUMIFS(Dividends!J:J,Dividends!B:B,A57))</f>
        <v/>
      </c>
      <c r="M57" s="7">
        <f>IF(A57="","",SUMIFS(Dividends!K:K,Dividends!B:B,A57))</f>
        <v/>
      </c>
      <c r="N57" s="7">
        <f>IF(A57="","",SUMIFS(Dividends!L:L,Dividends!B:B,A57))</f>
        <v/>
      </c>
    </row>
    <row r="58">
      <c r="C58" s="6">
        <f>IF(A58="","",SUMIFS(Transactions!F:F,Transactions!C:C,A58,Transactions!E:E,"BUY"))</f>
        <v/>
      </c>
      <c r="D58" s="6">
        <f>IF(A58="","",SUMIFS(Transactions!F:F,Transactions!C:C,A58,Transactions!E:E,"SELL"))</f>
        <v/>
      </c>
      <c r="E58" s="6">
        <f>IF(A58="","",C58-D58)</f>
        <v/>
      </c>
      <c r="F58" s="7">
        <f>IF(A58="","",-SUMIFS(Transactions!K:K,Transactions!C:C,A58,Transactions!E:E,"BUY"))</f>
        <v/>
      </c>
      <c r="G58" s="7">
        <f>IF(A58="","",SUMIFS(Transactions!K:K,Transactions!C:C,A58,Transactions!E:E,"SELL"))</f>
        <v/>
      </c>
      <c r="H58" s="7">
        <f>IF(A58="","",F58-G58)</f>
        <v/>
      </c>
      <c r="I58" s="7">
        <f>IF(A58="","",-SUMIFS(Transactions!M:M,Transactions!C:C,A58,Transactions!E:E,"BUY"))</f>
        <v/>
      </c>
      <c r="J58" s="7">
        <f>IF(A58="","",SUMIFS(Transactions!M:M,Transactions!C:C,A58,Transactions!E:E,"SELL"))</f>
        <v/>
      </c>
      <c r="K58" s="7">
        <f>IF(A58="","",I58-J58)</f>
        <v/>
      </c>
      <c r="L58" s="7">
        <f>IF(A58="","",SUMIFS(Dividends!J:J,Dividends!B:B,A58))</f>
        <v/>
      </c>
      <c r="M58" s="7">
        <f>IF(A58="","",SUMIFS(Dividends!K:K,Dividends!B:B,A58))</f>
        <v/>
      </c>
      <c r="N58" s="7">
        <f>IF(A58="","",SUMIFS(Dividends!L:L,Dividends!B:B,A58))</f>
        <v/>
      </c>
    </row>
    <row r="59">
      <c r="C59" s="6">
        <f>IF(A59="","",SUMIFS(Transactions!F:F,Transactions!C:C,A59,Transactions!E:E,"BUY"))</f>
        <v/>
      </c>
      <c r="D59" s="6">
        <f>IF(A59="","",SUMIFS(Transactions!F:F,Transactions!C:C,A59,Transactions!E:E,"SELL"))</f>
        <v/>
      </c>
      <c r="E59" s="6">
        <f>IF(A59="","",C59-D59)</f>
        <v/>
      </c>
      <c r="F59" s="7">
        <f>IF(A59="","",-SUMIFS(Transactions!K:K,Transactions!C:C,A59,Transactions!E:E,"BUY"))</f>
        <v/>
      </c>
      <c r="G59" s="7">
        <f>IF(A59="","",SUMIFS(Transactions!K:K,Transactions!C:C,A59,Transactions!E:E,"SELL"))</f>
        <v/>
      </c>
      <c r="H59" s="7">
        <f>IF(A59="","",F59-G59)</f>
        <v/>
      </c>
      <c r="I59" s="7">
        <f>IF(A59="","",-SUMIFS(Transactions!M:M,Transactions!C:C,A59,Transactions!E:E,"BUY"))</f>
        <v/>
      </c>
      <c r="J59" s="7">
        <f>IF(A59="","",SUMIFS(Transactions!M:M,Transactions!C:C,A59,Transactions!E:E,"SELL"))</f>
        <v/>
      </c>
      <c r="K59" s="7">
        <f>IF(A59="","",I59-J59)</f>
        <v/>
      </c>
      <c r="L59" s="7">
        <f>IF(A59="","",SUMIFS(Dividends!J:J,Dividends!B:B,A59))</f>
        <v/>
      </c>
      <c r="M59" s="7">
        <f>IF(A59="","",SUMIFS(Dividends!K:K,Dividends!B:B,A59))</f>
        <v/>
      </c>
      <c r="N59" s="7">
        <f>IF(A59="","",SUMIFS(Dividends!L:L,Dividends!B:B,A59))</f>
        <v/>
      </c>
    </row>
    <row r="60">
      <c r="C60" s="6">
        <f>IF(A60="","",SUMIFS(Transactions!F:F,Transactions!C:C,A60,Transactions!E:E,"BUY"))</f>
        <v/>
      </c>
      <c r="D60" s="6">
        <f>IF(A60="","",SUMIFS(Transactions!F:F,Transactions!C:C,A60,Transactions!E:E,"SELL"))</f>
        <v/>
      </c>
      <c r="E60" s="6">
        <f>IF(A60="","",C60-D60)</f>
        <v/>
      </c>
      <c r="F60" s="7">
        <f>IF(A60="","",-SUMIFS(Transactions!K:K,Transactions!C:C,A60,Transactions!E:E,"BUY"))</f>
        <v/>
      </c>
      <c r="G60" s="7">
        <f>IF(A60="","",SUMIFS(Transactions!K:K,Transactions!C:C,A60,Transactions!E:E,"SELL"))</f>
        <v/>
      </c>
      <c r="H60" s="7">
        <f>IF(A60="","",F60-G60)</f>
        <v/>
      </c>
      <c r="I60" s="7">
        <f>IF(A60="","",-SUMIFS(Transactions!M:M,Transactions!C:C,A60,Transactions!E:E,"BUY"))</f>
        <v/>
      </c>
      <c r="J60" s="7">
        <f>IF(A60="","",SUMIFS(Transactions!M:M,Transactions!C:C,A60,Transactions!E:E,"SELL"))</f>
        <v/>
      </c>
      <c r="K60" s="7">
        <f>IF(A60="","",I60-J60)</f>
        <v/>
      </c>
      <c r="L60" s="7">
        <f>IF(A60="","",SUMIFS(Dividends!J:J,Dividends!B:B,A60))</f>
        <v/>
      </c>
      <c r="M60" s="7">
        <f>IF(A60="","",SUMIFS(Dividends!K:K,Dividends!B:B,A60))</f>
        <v/>
      </c>
      <c r="N60" s="7">
        <f>IF(A60="","",SUMIFS(Dividends!L:L,Dividends!B:B,A60))</f>
        <v/>
      </c>
    </row>
    <row r="61">
      <c r="C61" s="6">
        <f>IF(A61="","",SUMIFS(Transactions!F:F,Transactions!C:C,A61,Transactions!E:E,"BUY"))</f>
        <v/>
      </c>
      <c r="D61" s="6">
        <f>IF(A61="","",SUMIFS(Transactions!F:F,Transactions!C:C,A61,Transactions!E:E,"SELL"))</f>
        <v/>
      </c>
      <c r="E61" s="6">
        <f>IF(A61="","",C61-D61)</f>
        <v/>
      </c>
      <c r="F61" s="7">
        <f>IF(A61="","",-SUMIFS(Transactions!K:K,Transactions!C:C,A61,Transactions!E:E,"BUY"))</f>
        <v/>
      </c>
      <c r="G61" s="7">
        <f>IF(A61="","",SUMIFS(Transactions!K:K,Transactions!C:C,A61,Transactions!E:E,"SELL"))</f>
        <v/>
      </c>
      <c r="H61" s="7">
        <f>IF(A61="","",F61-G61)</f>
        <v/>
      </c>
      <c r="I61" s="7">
        <f>IF(A61="","",-SUMIFS(Transactions!M:M,Transactions!C:C,A61,Transactions!E:E,"BUY"))</f>
        <v/>
      </c>
      <c r="J61" s="7">
        <f>IF(A61="","",SUMIFS(Transactions!M:M,Transactions!C:C,A61,Transactions!E:E,"SELL"))</f>
        <v/>
      </c>
      <c r="K61" s="7">
        <f>IF(A61="","",I61-J61)</f>
        <v/>
      </c>
      <c r="L61" s="7">
        <f>IF(A61="","",SUMIFS(Dividends!J:J,Dividends!B:B,A61))</f>
        <v/>
      </c>
      <c r="M61" s="7">
        <f>IF(A61="","",SUMIFS(Dividends!K:K,Dividends!B:B,A61))</f>
        <v/>
      </c>
      <c r="N61" s="7">
        <f>IF(A61="","",SUMIFS(Dividends!L:L,Dividends!B:B,A61))</f>
        <v/>
      </c>
    </row>
    <row r="62">
      <c r="C62" s="6">
        <f>IF(A62="","",SUMIFS(Transactions!F:F,Transactions!C:C,A62,Transactions!E:E,"BUY"))</f>
        <v/>
      </c>
      <c r="D62" s="6">
        <f>IF(A62="","",SUMIFS(Transactions!F:F,Transactions!C:C,A62,Transactions!E:E,"SELL"))</f>
        <v/>
      </c>
      <c r="E62" s="6">
        <f>IF(A62="","",C62-D62)</f>
        <v/>
      </c>
      <c r="F62" s="7">
        <f>IF(A62="","",-SUMIFS(Transactions!K:K,Transactions!C:C,A62,Transactions!E:E,"BUY"))</f>
        <v/>
      </c>
      <c r="G62" s="7">
        <f>IF(A62="","",SUMIFS(Transactions!K:K,Transactions!C:C,A62,Transactions!E:E,"SELL"))</f>
        <v/>
      </c>
      <c r="H62" s="7">
        <f>IF(A62="","",F62-G62)</f>
        <v/>
      </c>
      <c r="I62" s="7">
        <f>IF(A62="","",-SUMIFS(Transactions!M:M,Transactions!C:C,A62,Transactions!E:E,"BUY"))</f>
        <v/>
      </c>
      <c r="J62" s="7">
        <f>IF(A62="","",SUMIFS(Transactions!M:M,Transactions!C:C,A62,Transactions!E:E,"SELL"))</f>
        <v/>
      </c>
      <c r="K62" s="7">
        <f>IF(A62="","",I62-J62)</f>
        <v/>
      </c>
      <c r="L62" s="7">
        <f>IF(A62="","",SUMIFS(Dividends!J:J,Dividends!B:B,A62))</f>
        <v/>
      </c>
      <c r="M62" s="7">
        <f>IF(A62="","",SUMIFS(Dividends!K:K,Dividends!B:B,A62))</f>
        <v/>
      </c>
      <c r="N62" s="7">
        <f>IF(A62="","",SUMIFS(Dividends!L:L,Dividends!B:B,A62))</f>
        <v/>
      </c>
    </row>
    <row r="63">
      <c r="C63" s="6">
        <f>IF(A63="","",SUMIFS(Transactions!F:F,Transactions!C:C,A63,Transactions!E:E,"BUY"))</f>
        <v/>
      </c>
      <c r="D63" s="6">
        <f>IF(A63="","",SUMIFS(Transactions!F:F,Transactions!C:C,A63,Transactions!E:E,"SELL"))</f>
        <v/>
      </c>
      <c r="E63" s="6">
        <f>IF(A63="","",C63-D63)</f>
        <v/>
      </c>
      <c r="F63" s="7">
        <f>IF(A63="","",-SUMIFS(Transactions!K:K,Transactions!C:C,A63,Transactions!E:E,"BUY"))</f>
        <v/>
      </c>
      <c r="G63" s="7">
        <f>IF(A63="","",SUMIFS(Transactions!K:K,Transactions!C:C,A63,Transactions!E:E,"SELL"))</f>
        <v/>
      </c>
      <c r="H63" s="7">
        <f>IF(A63="","",F63-G63)</f>
        <v/>
      </c>
      <c r="I63" s="7">
        <f>IF(A63="","",-SUMIFS(Transactions!M:M,Transactions!C:C,A63,Transactions!E:E,"BUY"))</f>
        <v/>
      </c>
      <c r="J63" s="7">
        <f>IF(A63="","",SUMIFS(Transactions!M:M,Transactions!C:C,A63,Transactions!E:E,"SELL"))</f>
        <v/>
      </c>
      <c r="K63" s="7">
        <f>IF(A63="","",I63-J63)</f>
        <v/>
      </c>
      <c r="L63" s="7">
        <f>IF(A63="","",SUMIFS(Dividends!J:J,Dividends!B:B,A63))</f>
        <v/>
      </c>
      <c r="M63" s="7">
        <f>IF(A63="","",SUMIFS(Dividends!K:K,Dividends!B:B,A63))</f>
        <v/>
      </c>
      <c r="N63" s="7">
        <f>IF(A63="","",SUMIFS(Dividends!L:L,Dividends!B:B,A63))</f>
        <v/>
      </c>
    </row>
    <row r="64">
      <c r="C64" s="6">
        <f>IF(A64="","",SUMIFS(Transactions!F:F,Transactions!C:C,A64,Transactions!E:E,"BUY"))</f>
        <v/>
      </c>
      <c r="D64" s="6">
        <f>IF(A64="","",SUMIFS(Transactions!F:F,Transactions!C:C,A64,Transactions!E:E,"SELL"))</f>
        <v/>
      </c>
      <c r="E64" s="6">
        <f>IF(A64="","",C64-D64)</f>
        <v/>
      </c>
      <c r="F64" s="7">
        <f>IF(A64="","",-SUMIFS(Transactions!K:K,Transactions!C:C,A64,Transactions!E:E,"BUY"))</f>
        <v/>
      </c>
      <c r="G64" s="7">
        <f>IF(A64="","",SUMIFS(Transactions!K:K,Transactions!C:C,A64,Transactions!E:E,"SELL"))</f>
        <v/>
      </c>
      <c r="H64" s="7">
        <f>IF(A64="","",F64-G64)</f>
        <v/>
      </c>
      <c r="I64" s="7">
        <f>IF(A64="","",-SUMIFS(Transactions!M:M,Transactions!C:C,A64,Transactions!E:E,"BUY"))</f>
        <v/>
      </c>
      <c r="J64" s="7">
        <f>IF(A64="","",SUMIFS(Transactions!M:M,Transactions!C:C,A64,Transactions!E:E,"SELL"))</f>
        <v/>
      </c>
      <c r="K64" s="7">
        <f>IF(A64="","",I64-J64)</f>
        <v/>
      </c>
      <c r="L64" s="7">
        <f>IF(A64="","",SUMIFS(Dividends!J:J,Dividends!B:B,A64))</f>
        <v/>
      </c>
      <c r="M64" s="7">
        <f>IF(A64="","",SUMIFS(Dividends!K:K,Dividends!B:B,A64))</f>
        <v/>
      </c>
      <c r="N64" s="7">
        <f>IF(A64="","",SUMIFS(Dividends!L:L,Dividends!B:B,A64))</f>
        <v/>
      </c>
    </row>
    <row r="65">
      <c r="C65" s="6">
        <f>IF(A65="","",SUMIFS(Transactions!F:F,Transactions!C:C,A65,Transactions!E:E,"BUY"))</f>
        <v/>
      </c>
      <c r="D65" s="6">
        <f>IF(A65="","",SUMIFS(Transactions!F:F,Transactions!C:C,A65,Transactions!E:E,"SELL"))</f>
        <v/>
      </c>
      <c r="E65" s="6">
        <f>IF(A65="","",C65-D65)</f>
        <v/>
      </c>
      <c r="F65" s="7">
        <f>IF(A65="","",-SUMIFS(Transactions!K:K,Transactions!C:C,A65,Transactions!E:E,"BUY"))</f>
        <v/>
      </c>
      <c r="G65" s="7">
        <f>IF(A65="","",SUMIFS(Transactions!K:K,Transactions!C:C,A65,Transactions!E:E,"SELL"))</f>
        <v/>
      </c>
      <c r="H65" s="7">
        <f>IF(A65="","",F65-G65)</f>
        <v/>
      </c>
      <c r="I65" s="7">
        <f>IF(A65="","",-SUMIFS(Transactions!M:M,Transactions!C:C,A65,Transactions!E:E,"BUY"))</f>
        <v/>
      </c>
      <c r="J65" s="7">
        <f>IF(A65="","",SUMIFS(Transactions!M:M,Transactions!C:C,A65,Transactions!E:E,"SELL"))</f>
        <v/>
      </c>
      <c r="K65" s="7">
        <f>IF(A65="","",I65-J65)</f>
        <v/>
      </c>
      <c r="L65" s="7">
        <f>IF(A65="","",SUMIFS(Dividends!J:J,Dividends!B:B,A65))</f>
        <v/>
      </c>
      <c r="M65" s="7">
        <f>IF(A65="","",SUMIFS(Dividends!K:K,Dividends!B:B,A65))</f>
        <v/>
      </c>
      <c r="N65" s="7">
        <f>IF(A65="","",SUMIFS(Dividends!L:L,Dividends!B:B,A65))</f>
        <v/>
      </c>
    </row>
    <row r="66">
      <c r="C66" s="6">
        <f>IF(A66="","",SUMIFS(Transactions!F:F,Transactions!C:C,A66,Transactions!E:E,"BUY"))</f>
        <v/>
      </c>
      <c r="D66" s="6">
        <f>IF(A66="","",SUMIFS(Transactions!F:F,Transactions!C:C,A66,Transactions!E:E,"SELL"))</f>
        <v/>
      </c>
      <c r="E66" s="6">
        <f>IF(A66="","",C66-D66)</f>
        <v/>
      </c>
      <c r="F66" s="7">
        <f>IF(A66="","",-SUMIFS(Transactions!K:K,Transactions!C:C,A66,Transactions!E:E,"BUY"))</f>
        <v/>
      </c>
      <c r="G66" s="7">
        <f>IF(A66="","",SUMIFS(Transactions!K:K,Transactions!C:C,A66,Transactions!E:E,"SELL"))</f>
        <v/>
      </c>
      <c r="H66" s="7">
        <f>IF(A66="","",F66-G66)</f>
        <v/>
      </c>
      <c r="I66" s="7">
        <f>IF(A66="","",-SUMIFS(Transactions!M:M,Transactions!C:C,A66,Transactions!E:E,"BUY"))</f>
        <v/>
      </c>
      <c r="J66" s="7">
        <f>IF(A66="","",SUMIFS(Transactions!M:M,Transactions!C:C,A66,Transactions!E:E,"SELL"))</f>
        <v/>
      </c>
      <c r="K66" s="7">
        <f>IF(A66="","",I66-J66)</f>
        <v/>
      </c>
      <c r="L66" s="7">
        <f>IF(A66="","",SUMIFS(Dividends!J:J,Dividends!B:B,A66))</f>
        <v/>
      </c>
      <c r="M66" s="7">
        <f>IF(A66="","",SUMIFS(Dividends!K:K,Dividends!B:B,A66))</f>
        <v/>
      </c>
      <c r="N66" s="7">
        <f>IF(A66="","",SUMIFS(Dividends!L:L,Dividends!B:B,A66))</f>
        <v/>
      </c>
    </row>
    <row r="67">
      <c r="C67" s="6">
        <f>IF(A67="","",SUMIFS(Transactions!F:F,Transactions!C:C,A67,Transactions!E:E,"BUY"))</f>
        <v/>
      </c>
      <c r="D67" s="6">
        <f>IF(A67="","",SUMIFS(Transactions!F:F,Transactions!C:C,A67,Transactions!E:E,"SELL"))</f>
        <v/>
      </c>
      <c r="E67" s="6">
        <f>IF(A67="","",C67-D67)</f>
        <v/>
      </c>
      <c r="F67" s="7">
        <f>IF(A67="","",-SUMIFS(Transactions!K:K,Transactions!C:C,A67,Transactions!E:E,"BUY"))</f>
        <v/>
      </c>
      <c r="G67" s="7">
        <f>IF(A67="","",SUMIFS(Transactions!K:K,Transactions!C:C,A67,Transactions!E:E,"SELL"))</f>
        <v/>
      </c>
      <c r="H67" s="7">
        <f>IF(A67="","",F67-G67)</f>
        <v/>
      </c>
      <c r="I67" s="7">
        <f>IF(A67="","",-SUMIFS(Transactions!M:M,Transactions!C:C,A67,Transactions!E:E,"BUY"))</f>
        <v/>
      </c>
      <c r="J67" s="7">
        <f>IF(A67="","",SUMIFS(Transactions!M:M,Transactions!C:C,A67,Transactions!E:E,"SELL"))</f>
        <v/>
      </c>
      <c r="K67" s="7">
        <f>IF(A67="","",I67-J67)</f>
        <v/>
      </c>
      <c r="L67" s="7">
        <f>IF(A67="","",SUMIFS(Dividends!J:J,Dividends!B:B,A67))</f>
        <v/>
      </c>
      <c r="M67" s="7">
        <f>IF(A67="","",SUMIFS(Dividends!K:K,Dividends!B:B,A67))</f>
        <v/>
      </c>
      <c r="N67" s="7">
        <f>IF(A67="","",SUMIFS(Dividends!L:L,Dividends!B:B,A67))</f>
        <v/>
      </c>
    </row>
    <row r="68">
      <c r="C68" s="6">
        <f>IF(A68="","",SUMIFS(Transactions!F:F,Transactions!C:C,A68,Transactions!E:E,"BUY"))</f>
        <v/>
      </c>
      <c r="D68" s="6">
        <f>IF(A68="","",SUMIFS(Transactions!F:F,Transactions!C:C,A68,Transactions!E:E,"SELL"))</f>
        <v/>
      </c>
      <c r="E68" s="6">
        <f>IF(A68="","",C68-D68)</f>
        <v/>
      </c>
      <c r="F68" s="7">
        <f>IF(A68="","",-SUMIFS(Transactions!K:K,Transactions!C:C,A68,Transactions!E:E,"BUY"))</f>
        <v/>
      </c>
      <c r="G68" s="7">
        <f>IF(A68="","",SUMIFS(Transactions!K:K,Transactions!C:C,A68,Transactions!E:E,"SELL"))</f>
        <v/>
      </c>
      <c r="H68" s="7">
        <f>IF(A68="","",F68-G68)</f>
        <v/>
      </c>
      <c r="I68" s="7">
        <f>IF(A68="","",-SUMIFS(Transactions!M:M,Transactions!C:C,A68,Transactions!E:E,"BUY"))</f>
        <v/>
      </c>
      <c r="J68" s="7">
        <f>IF(A68="","",SUMIFS(Transactions!M:M,Transactions!C:C,A68,Transactions!E:E,"SELL"))</f>
        <v/>
      </c>
      <c r="K68" s="7">
        <f>IF(A68="","",I68-J68)</f>
        <v/>
      </c>
      <c r="L68" s="7">
        <f>IF(A68="","",SUMIFS(Dividends!J:J,Dividends!B:B,A68))</f>
        <v/>
      </c>
      <c r="M68" s="7">
        <f>IF(A68="","",SUMIFS(Dividends!K:K,Dividends!B:B,A68))</f>
        <v/>
      </c>
      <c r="N68" s="7">
        <f>IF(A68="","",SUMIFS(Dividends!L:L,Dividends!B:B,A68))</f>
        <v/>
      </c>
    </row>
    <row r="69">
      <c r="C69" s="6">
        <f>IF(A69="","",SUMIFS(Transactions!F:F,Transactions!C:C,A69,Transactions!E:E,"BUY"))</f>
        <v/>
      </c>
      <c r="D69" s="6">
        <f>IF(A69="","",SUMIFS(Transactions!F:F,Transactions!C:C,A69,Transactions!E:E,"SELL"))</f>
        <v/>
      </c>
      <c r="E69" s="6">
        <f>IF(A69="","",C69-D69)</f>
        <v/>
      </c>
      <c r="F69" s="7">
        <f>IF(A69="","",-SUMIFS(Transactions!K:K,Transactions!C:C,A69,Transactions!E:E,"BUY"))</f>
        <v/>
      </c>
      <c r="G69" s="7">
        <f>IF(A69="","",SUMIFS(Transactions!K:K,Transactions!C:C,A69,Transactions!E:E,"SELL"))</f>
        <v/>
      </c>
      <c r="H69" s="7">
        <f>IF(A69="","",F69-G69)</f>
        <v/>
      </c>
      <c r="I69" s="7">
        <f>IF(A69="","",-SUMIFS(Transactions!M:M,Transactions!C:C,A69,Transactions!E:E,"BUY"))</f>
        <v/>
      </c>
      <c r="J69" s="7">
        <f>IF(A69="","",SUMIFS(Transactions!M:M,Transactions!C:C,A69,Transactions!E:E,"SELL"))</f>
        <v/>
      </c>
      <c r="K69" s="7">
        <f>IF(A69="","",I69-J69)</f>
        <v/>
      </c>
      <c r="L69" s="7">
        <f>IF(A69="","",SUMIFS(Dividends!J:J,Dividends!B:B,A69))</f>
        <v/>
      </c>
      <c r="M69" s="7">
        <f>IF(A69="","",SUMIFS(Dividends!K:K,Dividends!B:B,A69))</f>
        <v/>
      </c>
      <c r="N69" s="7">
        <f>IF(A69="","",SUMIFS(Dividends!L:L,Dividends!B:B,A69))</f>
        <v/>
      </c>
    </row>
    <row r="70">
      <c r="C70" s="6">
        <f>IF(A70="","",SUMIFS(Transactions!F:F,Transactions!C:C,A70,Transactions!E:E,"BUY"))</f>
        <v/>
      </c>
      <c r="D70" s="6">
        <f>IF(A70="","",SUMIFS(Transactions!F:F,Transactions!C:C,A70,Transactions!E:E,"SELL"))</f>
        <v/>
      </c>
      <c r="E70" s="6">
        <f>IF(A70="","",C70-D70)</f>
        <v/>
      </c>
      <c r="F70" s="7">
        <f>IF(A70="","",-SUMIFS(Transactions!K:K,Transactions!C:C,A70,Transactions!E:E,"BUY"))</f>
        <v/>
      </c>
      <c r="G70" s="7">
        <f>IF(A70="","",SUMIFS(Transactions!K:K,Transactions!C:C,A70,Transactions!E:E,"SELL"))</f>
        <v/>
      </c>
      <c r="H70" s="7">
        <f>IF(A70="","",F70-G70)</f>
        <v/>
      </c>
      <c r="I70" s="7">
        <f>IF(A70="","",-SUMIFS(Transactions!M:M,Transactions!C:C,A70,Transactions!E:E,"BUY"))</f>
        <v/>
      </c>
      <c r="J70" s="7">
        <f>IF(A70="","",SUMIFS(Transactions!M:M,Transactions!C:C,A70,Transactions!E:E,"SELL"))</f>
        <v/>
      </c>
      <c r="K70" s="7">
        <f>IF(A70="","",I70-J70)</f>
        <v/>
      </c>
      <c r="L70" s="7">
        <f>IF(A70="","",SUMIFS(Dividends!J:J,Dividends!B:B,A70))</f>
        <v/>
      </c>
      <c r="M70" s="7">
        <f>IF(A70="","",SUMIFS(Dividends!K:K,Dividends!B:B,A70))</f>
        <v/>
      </c>
      <c r="N70" s="7">
        <f>IF(A70="","",SUMIFS(Dividends!L:L,Dividends!B:B,A70))</f>
        <v/>
      </c>
    </row>
    <row r="71">
      <c r="C71" s="6">
        <f>IF(A71="","",SUMIFS(Transactions!F:F,Transactions!C:C,A71,Transactions!E:E,"BUY"))</f>
        <v/>
      </c>
      <c r="D71" s="6">
        <f>IF(A71="","",SUMIFS(Transactions!F:F,Transactions!C:C,A71,Transactions!E:E,"SELL"))</f>
        <v/>
      </c>
      <c r="E71" s="6">
        <f>IF(A71="","",C71-D71)</f>
        <v/>
      </c>
      <c r="F71" s="7">
        <f>IF(A71="","",-SUMIFS(Transactions!K:K,Transactions!C:C,A71,Transactions!E:E,"BUY"))</f>
        <v/>
      </c>
      <c r="G71" s="7">
        <f>IF(A71="","",SUMIFS(Transactions!K:K,Transactions!C:C,A71,Transactions!E:E,"SELL"))</f>
        <v/>
      </c>
      <c r="H71" s="7">
        <f>IF(A71="","",F71-G71)</f>
        <v/>
      </c>
      <c r="I71" s="7">
        <f>IF(A71="","",-SUMIFS(Transactions!M:M,Transactions!C:C,A71,Transactions!E:E,"BUY"))</f>
        <v/>
      </c>
      <c r="J71" s="7">
        <f>IF(A71="","",SUMIFS(Transactions!M:M,Transactions!C:C,A71,Transactions!E:E,"SELL"))</f>
        <v/>
      </c>
      <c r="K71" s="7">
        <f>IF(A71="","",I71-J71)</f>
        <v/>
      </c>
      <c r="L71" s="7">
        <f>IF(A71="","",SUMIFS(Dividends!J:J,Dividends!B:B,A71))</f>
        <v/>
      </c>
      <c r="M71" s="7">
        <f>IF(A71="","",SUMIFS(Dividends!K:K,Dividends!B:B,A71))</f>
        <v/>
      </c>
      <c r="N71" s="7">
        <f>IF(A71="","",SUMIFS(Dividends!L:L,Dividends!B:B,A71))</f>
        <v/>
      </c>
    </row>
    <row r="72">
      <c r="C72" s="6">
        <f>IF(A72="","",SUMIFS(Transactions!F:F,Transactions!C:C,A72,Transactions!E:E,"BUY"))</f>
        <v/>
      </c>
      <c r="D72" s="6">
        <f>IF(A72="","",SUMIFS(Transactions!F:F,Transactions!C:C,A72,Transactions!E:E,"SELL"))</f>
        <v/>
      </c>
      <c r="E72" s="6">
        <f>IF(A72="","",C72-D72)</f>
        <v/>
      </c>
      <c r="F72" s="7">
        <f>IF(A72="","",-SUMIFS(Transactions!K:K,Transactions!C:C,A72,Transactions!E:E,"BUY"))</f>
        <v/>
      </c>
      <c r="G72" s="7">
        <f>IF(A72="","",SUMIFS(Transactions!K:K,Transactions!C:C,A72,Transactions!E:E,"SELL"))</f>
        <v/>
      </c>
      <c r="H72" s="7">
        <f>IF(A72="","",F72-G72)</f>
        <v/>
      </c>
      <c r="I72" s="7">
        <f>IF(A72="","",-SUMIFS(Transactions!M:M,Transactions!C:C,A72,Transactions!E:E,"BUY"))</f>
        <v/>
      </c>
      <c r="J72" s="7">
        <f>IF(A72="","",SUMIFS(Transactions!M:M,Transactions!C:C,A72,Transactions!E:E,"SELL"))</f>
        <v/>
      </c>
      <c r="K72" s="7">
        <f>IF(A72="","",I72-J72)</f>
        <v/>
      </c>
      <c r="L72" s="7">
        <f>IF(A72="","",SUMIFS(Dividends!J:J,Dividends!B:B,A72))</f>
        <v/>
      </c>
      <c r="M72" s="7">
        <f>IF(A72="","",SUMIFS(Dividends!K:K,Dividends!B:B,A72))</f>
        <v/>
      </c>
      <c r="N72" s="7">
        <f>IF(A72="","",SUMIFS(Dividends!L:L,Dividends!B:B,A72))</f>
        <v/>
      </c>
    </row>
    <row r="73">
      <c r="C73" s="6">
        <f>IF(A73="","",SUMIFS(Transactions!F:F,Transactions!C:C,A73,Transactions!E:E,"BUY"))</f>
        <v/>
      </c>
      <c r="D73" s="6">
        <f>IF(A73="","",SUMIFS(Transactions!F:F,Transactions!C:C,A73,Transactions!E:E,"SELL"))</f>
        <v/>
      </c>
      <c r="E73" s="6">
        <f>IF(A73="","",C73-D73)</f>
        <v/>
      </c>
      <c r="F73" s="7">
        <f>IF(A73="","",-SUMIFS(Transactions!K:K,Transactions!C:C,A73,Transactions!E:E,"BUY"))</f>
        <v/>
      </c>
      <c r="G73" s="7">
        <f>IF(A73="","",SUMIFS(Transactions!K:K,Transactions!C:C,A73,Transactions!E:E,"SELL"))</f>
        <v/>
      </c>
      <c r="H73" s="7">
        <f>IF(A73="","",F73-G73)</f>
        <v/>
      </c>
      <c r="I73" s="7">
        <f>IF(A73="","",-SUMIFS(Transactions!M:M,Transactions!C:C,A73,Transactions!E:E,"BUY"))</f>
        <v/>
      </c>
      <c r="J73" s="7">
        <f>IF(A73="","",SUMIFS(Transactions!M:M,Transactions!C:C,A73,Transactions!E:E,"SELL"))</f>
        <v/>
      </c>
      <c r="K73" s="7">
        <f>IF(A73="","",I73-J73)</f>
        <v/>
      </c>
      <c r="L73" s="7">
        <f>IF(A73="","",SUMIFS(Dividends!J:J,Dividends!B:B,A73))</f>
        <v/>
      </c>
      <c r="M73" s="7">
        <f>IF(A73="","",SUMIFS(Dividends!K:K,Dividends!B:B,A73))</f>
        <v/>
      </c>
      <c r="N73" s="7">
        <f>IF(A73="","",SUMIFS(Dividends!L:L,Dividends!B:B,A73))</f>
        <v/>
      </c>
    </row>
    <row r="74">
      <c r="C74" s="6">
        <f>IF(A74="","",SUMIFS(Transactions!F:F,Transactions!C:C,A74,Transactions!E:E,"BUY"))</f>
        <v/>
      </c>
      <c r="D74" s="6">
        <f>IF(A74="","",SUMIFS(Transactions!F:F,Transactions!C:C,A74,Transactions!E:E,"SELL"))</f>
        <v/>
      </c>
      <c r="E74" s="6">
        <f>IF(A74="","",C74-D74)</f>
        <v/>
      </c>
      <c r="F74" s="7">
        <f>IF(A74="","",-SUMIFS(Transactions!K:K,Transactions!C:C,A74,Transactions!E:E,"BUY"))</f>
        <v/>
      </c>
      <c r="G74" s="7">
        <f>IF(A74="","",SUMIFS(Transactions!K:K,Transactions!C:C,A74,Transactions!E:E,"SELL"))</f>
        <v/>
      </c>
      <c r="H74" s="7">
        <f>IF(A74="","",F74-G74)</f>
        <v/>
      </c>
      <c r="I74" s="7">
        <f>IF(A74="","",-SUMIFS(Transactions!M:M,Transactions!C:C,A74,Transactions!E:E,"BUY"))</f>
        <v/>
      </c>
      <c r="J74" s="7">
        <f>IF(A74="","",SUMIFS(Transactions!M:M,Transactions!C:C,A74,Transactions!E:E,"SELL"))</f>
        <v/>
      </c>
      <c r="K74" s="7">
        <f>IF(A74="","",I74-J74)</f>
        <v/>
      </c>
      <c r="L74" s="7">
        <f>IF(A74="","",SUMIFS(Dividends!J:J,Dividends!B:B,A74))</f>
        <v/>
      </c>
      <c r="M74" s="7">
        <f>IF(A74="","",SUMIFS(Dividends!K:K,Dividends!B:B,A74))</f>
        <v/>
      </c>
      <c r="N74" s="7">
        <f>IF(A74="","",SUMIFS(Dividends!L:L,Dividends!B:B,A74))</f>
        <v/>
      </c>
    </row>
    <row r="75">
      <c r="C75" s="6">
        <f>IF(A75="","",SUMIFS(Transactions!F:F,Transactions!C:C,A75,Transactions!E:E,"BUY"))</f>
        <v/>
      </c>
      <c r="D75" s="6">
        <f>IF(A75="","",SUMIFS(Transactions!F:F,Transactions!C:C,A75,Transactions!E:E,"SELL"))</f>
        <v/>
      </c>
      <c r="E75" s="6">
        <f>IF(A75="","",C75-D75)</f>
        <v/>
      </c>
      <c r="F75" s="7">
        <f>IF(A75="","",-SUMIFS(Transactions!K:K,Transactions!C:C,A75,Transactions!E:E,"BUY"))</f>
        <v/>
      </c>
      <c r="G75" s="7">
        <f>IF(A75="","",SUMIFS(Transactions!K:K,Transactions!C:C,A75,Transactions!E:E,"SELL"))</f>
        <v/>
      </c>
      <c r="H75" s="7">
        <f>IF(A75="","",F75-G75)</f>
        <v/>
      </c>
      <c r="I75" s="7">
        <f>IF(A75="","",-SUMIFS(Transactions!M:M,Transactions!C:C,A75,Transactions!E:E,"BUY"))</f>
        <v/>
      </c>
      <c r="J75" s="7">
        <f>IF(A75="","",SUMIFS(Transactions!M:M,Transactions!C:C,A75,Transactions!E:E,"SELL"))</f>
        <v/>
      </c>
      <c r="K75" s="7">
        <f>IF(A75="","",I75-J75)</f>
        <v/>
      </c>
      <c r="L75" s="7">
        <f>IF(A75="","",SUMIFS(Dividends!J:J,Dividends!B:B,A75))</f>
        <v/>
      </c>
      <c r="M75" s="7">
        <f>IF(A75="","",SUMIFS(Dividends!K:K,Dividends!B:B,A75))</f>
        <v/>
      </c>
      <c r="N75" s="7">
        <f>IF(A75="","",SUMIFS(Dividends!L:L,Dividends!B:B,A75))</f>
        <v/>
      </c>
    </row>
    <row r="76">
      <c r="C76" s="6">
        <f>IF(A76="","",SUMIFS(Transactions!F:F,Transactions!C:C,A76,Transactions!E:E,"BUY"))</f>
        <v/>
      </c>
      <c r="D76" s="6">
        <f>IF(A76="","",SUMIFS(Transactions!F:F,Transactions!C:C,A76,Transactions!E:E,"SELL"))</f>
        <v/>
      </c>
      <c r="E76" s="6">
        <f>IF(A76="","",C76-D76)</f>
        <v/>
      </c>
      <c r="F76" s="7">
        <f>IF(A76="","",-SUMIFS(Transactions!K:K,Transactions!C:C,A76,Transactions!E:E,"BUY"))</f>
        <v/>
      </c>
      <c r="G76" s="7">
        <f>IF(A76="","",SUMIFS(Transactions!K:K,Transactions!C:C,A76,Transactions!E:E,"SELL"))</f>
        <v/>
      </c>
      <c r="H76" s="7">
        <f>IF(A76="","",F76-G76)</f>
        <v/>
      </c>
      <c r="I76" s="7">
        <f>IF(A76="","",-SUMIFS(Transactions!M:M,Transactions!C:C,A76,Transactions!E:E,"BUY"))</f>
        <v/>
      </c>
      <c r="J76" s="7">
        <f>IF(A76="","",SUMIFS(Transactions!M:M,Transactions!C:C,A76,Transactions!E:E,"SELL"))</f>
        <v/>
      </c>
      <c r="K76" s="7">
        <f>IF(A76="","",I76-J76)</f>
        <v/>
      </c>
      <c r="L76" s="7">
        <f>IF(A76="","",SUMIFS(Dividends!J:J,Dividends!B:B,A76))</f>
        <v/>
      </c>
      <c r="M76" s="7">
        <f>IF(A76="","",SUMIFS(Dividends!K:K,Dividends!B:B,A76))</f>
        <v/>
      </c>
      <c r="N76" s="7">
        <f>IF(A76="","",SUMIFS(Dividends!L:L,Dividends!B:B,A76))</f>
        <v/>
      </c>
    </row>
    <row r="77">
      <c r="C77" s="6">
        <f>IF(A77="","",SUMIFS(Transactions!F:F,Transactions!C:C,A77,Transactions!E:E,"BUY"))</f>
        <v/>
      </c>
      <c r="D77" s="6">
        <f>IF(A77="","",SUMIFS(Transactions!F:F,Transactions!C:C,A77,Transactions!E:E,"SELL"))</f>
        <v/>
      </c>
      <c r="E77" s="6">
        <f>IF(A77="","",C77-D77)</f>
        <v/>
      </c>
      <c r="F77" s="7">
        <f>IF(A77="","",-SUMIFS(Transactions!K:K,Transactions!C:C,A77,Transactions!E:E,"BUY"))</f>
        <v/>
      </c>
      <c r="G77" s="7">
        <f>IF(A77="","",SUMIFS(Transactions!K:K,Transactions!C:C,A77,Transactions!E:E,"SELL"))</f>
        <v/>
      </c>
      <c r="H77" s="7">
        <f>IF(A77="","",F77-G77)</f>
        <v/>
      </c>
      <c r="I77" s="7">
        <f>IF(A77="","",-SUMIFS(Transactions!M:M,Transactions!C:C,A77,Transactions!E:E,"BUY"))</f>
        <v/>
      </c>
      <c r="J77" s="7">
        <f>IF(A77="","",SUMIFS(Transactions!M:M,Transactions!C:C,A77,Transactions!E:E,"SELL"))</f>
        <v/>
      </c>
      <c r="K77" s="7">
        <f>IF(A77="","",I77-J77)</f>
        <v/>
      </c>
      <c r="L77" s="7">
        <f>IF(A77="","",SUMIFS(Dividends!J:J,Dividends!B:B,A77))</f>
        <v/>
      </c>
      <c r="M77" s="7">
        <f>IF(A77="","",SUMIFS(Dividends!K:K,Dividends!B:B,A77))</f>
        <v/>
      </c>
      <c r="N77" s="7">
        <f>IF(A77="","",SUMIFS(Dividends!L:L,Dividends!B:B,A77))</f>
        <v/>
      </c>
    </row>
    <row r="78">
      <c r="C78" s="6">
        <f>IF(A78="","",SUMIFS(Transactions!F:F,Transactions!C:C,A78,Transactions!E:E,"BUY"))</f>
        <v/>
      </c>
      <c r="D78" s="6">
        <f>IF(A78="","",SUMIFS(Transactions!F:F,Transactions!C:C,A78,Transactions!E:E,"SELL"))</f>
        <v/>
      </c>
      <c r="E78" s="6">
        <f>IF(A78="","",C78-D78)</f>
        <v/>
      </c>
      <c r="F78" s="7">
        <f>IF(A78="","",-SUMIFS(Transactions!K:K,Transactions!C:C,A78,Transactions!E:E,"BUY"))</f>
        <v/>
      </c>
      <c r="G78" s="7">
        <f>IF(A78="","",SUMIFS(Transactions!K:K,Transactions!C:C,A78,Transactions!E:E,"SELL"))</f>
        <v/>
      </c>
      <c r="H78" s="7">
        <f>IF(A78="","",F78-G78)</f>
        <v/>
      </c>
      <c r="I78" s="7">
        <f>IF(A78="","",-SUMIFS(Transactions!M:M,Transactions!C:C,A78,Transactions!E:E,"BUY"))</f>
        <v/>
      </c>
      <c r="J78" s="7">
        <f>IF(A78="","",SUMIFS(Transactions!M:M,Transactions!C:C,A78,Transactions!E:E,"SELL"))</f>
        <v/>
      </c>
      <c r="K78" s="7">
        <f>IF(A78="","",I78-J78)</f>
        <v/>
      </c>
      <c r="L78" s="7">
        <f>IF(A78="","",SUMIFS(Dividends!J:J,Dividends!B:B,A78))</f>
        <v/>
      </c>
      <c r="M78" s="7">
        <f>IF(A78="","",SUMIFS(Dividends!K:K,Dividends!B:B,A78))</f>
        <v/>
      </c>
      <c r="N78" s="7">
        <f>IF(A78="","",SUMIFS(Dividends!L:L,Dividends!B:B,A78))</f>
        <v/>
      </c>
    </row>
    <row r="79">
      <c r="C79" s="6">
        <f>IF(A79="","",SUMIFS(Transactions!F:F,Transactions!C:C,A79,Transactions!E:E,"BUY"))</f>
        <v/>
      </c>
      <c r="D79" s="6">
        <f>IF(A79="","",SUMIFS(Transactions!F:F,Transactions!C:C,A79,Transactions!E:E,"SELL"))</f>
        <v/>
      </c>
      <c r="E79" s="6">
        <f>IF(A79="","",C79-D79)</f>
        <v/>
      </c>
      <c r="F79" s="7">
        <f>IF(A79="","",-SUMIFS(Transactions!K:K,Transactions!C:C,A79,Transactions!E:E,"BUY"))</f>
        <v/>
      </c>
      <c r="G79" s="7">
        <f>IF(A79="","",SUMIFS(Transactions!K:K,Transactions!C:C,A79,Transactions!E:E,"SELL"))</f>
        <v/>
      </c>
      <c r="H79" s="7">
        <f>IF(A79="","",F79-G79)</f>
        <v/>
      </c>
      <c r="I79" s="7">
        <f>IF(A79="","",-SUMIFS(Transactions!M:M,Transactions!C:C,A79,Transactions!E:E,"BUY"))</f>
        <v/>
      </c>
      <c r="J79" s="7">
        <f>IF(A79="","",SUMIFS(Transactions!M:M,Transactions!C:C,A79,Transactions!E:E,"SELL"))</f>
        <v/>
      </c>
      <c r="K79" s="7">
        <f>IF(A79="","",I79-J79)</f>
        <v/>
      </c>
      <c r="L79" s="7">
        <f>IF(A79="","",SUMIFS(Dividends!J:J,Dividends!B:B,A79))</f>
        <v/>
      </c>
      <c r="M79" s="7">
        <f>IF(A79="","",SUMIFS(Dividends!K:K,Dividends!B:B,A79))</f>
        <v/>
      </c>
      <c r="N79" s="7">
        <f>IF(A79="","",SUMIFS(Dividends!L:L,Dividends!B:B,A79))</f>
        <v/>
      </c>
    </row>
    <row r="80">
      <c r="C80" s="6">
        <f>IF(A80="","",SUMIFS(Transactions!F:F,Transactions!C:C,A80,Transactions!E:E,"BUY"))</f>
        <v/>
      </c>
      <c r="D80" s="6">
        <f>IF(A80="","",SUMIFS(Transactions!F:F,Transactions!C:C,A80,Transactions!E:E,"SELL"))</f>
        <v/>
      </c>
      <c r="E80" s="6">
        <f>IF(A80="","",C80-D80)</f>
        <v/>
      </c>
      <c r="F80" s="7">
        <f>IF(A80="","",-SUMIFS(Transactions!K:K,Transactions!C:C,A80,Transactions!E:E,"BUY"))</f>
        <v/>
      </c>
      <c r="G80" s="7">
        <f>IF(A80="","",SUMIFS(Transactions!K:K,Transactions!C:C,A80,Transactions!E:E,"SELL"))</f>
        <v/>
      </c>
      <c r="H80" s="7">
        <f>IF(A80="","",F80-G80)</f>
        <v/>
      </c>
      <c r="I80" s="7">
        <f>IF(A80="","",-SUMIFS(Transactions!M:M,Transactions!C:C,A80,Transactions!E:E,"BUY"))</f>
        <v/>
      </c>
      <c r="J80" s="7">
        <f>IF(A80="","",SUMIFS(Transactions!M:M,Transactions!C:C,A80,Transactions!E:E,"SELL"))</f>
        <v/>
      </c>
      <c r="K80" s="7">
        <f>IF(A80="","",I80-J80)</f>
        <v/>
      </c>
      <c r="L80" s="7">
        <f>IF(A80="","",SUMIFS(Dividends!J:J,Dividends!B:B,A80))</f>
        <v/>
      </c>
      <c r="M80" s="7">
        <f>IF(A80="","",SUMIFS(Dividends!K:K,Dividends!B:B,A80))</f>
        <v/>
      </c>
      <c r="N80" s="7">
        <f>IF(A80="","",SUMIFS(Dividends!L:L,Dividends!B:B,A80))</f>
        <v/>
      </c>
    </row>
    <row r="81">
      <c r="C81" s="6">
        <f>IF(A81="","",SUMIFS(Transactions!F:F,Transactions!C:C,A81,Transactions!E:E,"BUY"))</f>
        <v/>
      </c>
      <c r="D81" s="6">
        <f>IF(A81="","",SUMIFS(Transactions!F:F,Transactions!C:C,A81,Transactions!E:E,"SELL"))</f>
        <v/>
      </c>
      <c r="E81" s="6">
        <f>IF(A81="","",C81-D81)</f>
        <v/>
      </c>
      <c r="F81" s="7">
        <f>IF(A81="","",-SUMIFS(Transactions!K:K,Transactions!C:C,A81,Transactions!E:E,"BUY"))</f>
        <v/>
      </c>
      <c r="G81" s="7">
        <f>IF(A81="","",SUMIFS(Transactions!K:K,Transactions!C:C,A81,Transactions!E:E,"SELL"))</f>
        <v/>
      </c>
      <c r="H81" s="7">
        <f>IF(A81="","",F81-G81)</f>
        <v/>
      </c>
      <c r="I81" s="7">
        <f>IF(A81="","",-SUMIFS(Transactions!M:M,Transactions!C:C,A81,Transactions!E:E,"BUY"))</f>
        <v/>
      </c>
      <c r="J81" s="7">
        <f>IF(A81="","",SUMIFS(Transactions!M:M,Transactions!C:C,A81,Transactions!E:E,"SELL"))</f>
        <v/>
      </c>
      <c r="K81" s="7">
        <f>IF(A81="","",I81-J81)</f>
        <v/>
      </c>
      <c r="L81" s="7">
        <f>IF(A81="","",SUMIFS(Dividends!J:J,Dividends!B:B,A81))</f>
        <v/>
      </c>
      <c r="M81" s="7">
        <f>IF(A81="","",SUMIFS(Dividends!K:K,Dividends!B:B,A81))</f>
        <v/>
      </c>
      <c r="N81" s="7">
        <f>IF(A81="","",SUMIFS(Dividends!L:L,Dividends!B:B,A81))</f>
        <v/>
      </c>
    </row>
    <row r="82">
      <c r="C82" s="6">
        <f>IF(A82="","",SUMIFS(Transactions!F:F,Transactions!C:C,A82,Transactions!E:E,"BUY"))</f>
        <v/>
      </c>
      <c r="D82" s="6">
        <f>IF(A82="","",SUMIFS(Transactions!F:F,Transactions!C:C,A82,Transactions!E:E,"SELL"))</f>
        <v/>
      </c>
      <c r="E82" s="6">
        <f>IF(A82="","",C82-D82)</f>
        <v/>
      </c>
      <c r="F82" s="7">
        <f>IF(A82="","",-SUMIFS(Transactions!K:K,Transactions!C:C,A82,Transactions!E:E,"BUY"))</f>
        <v/>
      </c>
      <c r="G82" s="7">
        <f>IF(A82="","",SUMIFS(Transactions!K:K,Transactions!C:C,A82,Transactions!E:E,"SELL"))</f>
        <v/>
      </c>
      <c r="H82" s="7">
        <f>IF(A82="","",F82-G82)</f>
        <v/>
      </c>
      <c r="I82" s="7">
        <f>IF(A82="","",-SUMIFS(Transactions!M:M,Transactions!C:C,A82,Transactions!E:E,"BUY"))</f>
        <v/>
      </c>
      <c r="J82" s="7">
        <f>IF(A82="","",SUMIFS(Transactions!M:M,Transactions!C:C,A82,Transactions!E:E,"SELL"))</f>
        <v/>
      </c>
      <c r="K82" s="7">
        <f>IF(A82="","",I82-J82)</f>
        <v/>
      </c>
      <c r="L82" s="7">
        <f>IF(A82="","",SUMIFS(Dividends!J:J,Dividends!B:B,A82))</f>
        <v/>
      </c>
      <c r="M82" s="7">
        <f>IF(A82="","",SUMIFS(Dividends!K:K,Dividends!B:B,A82))</f>
        <v/>
      </c>
      <c r="N82" s="7">
        <f>IF(A82="","",SUMIFS(Dividends!L:L,Dividends!B:B,A82))</f>
        <v/>
      </c>
    </row>
    <row r="83">
      <c r="C83" s="6">
        <f>IF(A83="","",SUMIFS(Transactions!F:F,Transactions!C:C,A83,Transactions!E:E,"BUY"))</f>
        <v/>
      </c>
      <c r="D83" s="6">
        <f>IF(A83="","",SUMIFS(Transactions!F:F,Transactions!C:C,A83,Transactions!E:E,"SELL"))</f>
        <v/>
      </c>
      <c r="E83" s="6">
        <f>IF(A83="","",C83-D83)</f>
        <v/>
      </c>
      <c r="F83" s="7">
        <f>IF(A83="","",-SUMIFS(Transactions!K:K,Transactions!C:C,A83,Transactions!E:E,"BUY"))</f>
        <v/>
      </c>
      <c r="G83" s="7">
        <f>IF(A83="","",SUMIFS(Transactions!K:K,Transactions!C:C,A83,Transactions!E:E,"SELL"))</f>
        <v/>
      </c>
      <c r="H83" s="7">
        <f>IF(A83="","",F83-G83)</f>
        <v/>
      </c>
      <c r="I83" s="7">
        <f>IF(A83="","",-SUMIFS(Transactions!M:M,Transactions!C:C,A83,Transactions!E:E,"BUY"))</f>
        <v/>
      </c>
      <c r="J83" s="7">
        <f>IF(A83="","",SUMIFS(Transactions!M:M,Transactions!C:C,A83,Transactions!E:E,"SELL"))</f>
        <v/>
      </c>
      <c r="K83" s="7">
        <f>IF(A83="","",I83-J83)</f>
        <v/>
      </c>
      <c r="L83" s="7">
        <f>IF(A83="","",SUMIFS(Dividends!J:J,Dividends!B:B,A83))</f>
        <v/>
      </c>
      <c r="M83" s="7">
        <f>IF(A83="","",SUMIFS(Dividends!K:K,Dividends!B:B,A83))</f>
        <v/>
      </c>
      <c r="N83" s="7">
        <f>IF(A83="","",SUMIFS(Dividends!L:L,Dividends!B:B,A83))</f>
        <v/>
      </c>
    </row>
    <row r="84">
      <c r="C84" s="6">
        <f>IF(A84="","",SUMIFS(Transactions!F:F,Transactions!C:C,A84,Transactions!E:E,"BUY"))</f>
        <v/>
      </c>
      <c r="D84" s="6">
        <f>IF(A84="","",SUMIFS(Transactions!F:F,Transactions!C:C,A84,Transactions!E:E,"SELL"))</f>
        <v/>
      </c>
      <c r="E84" s="6">
        <f>IF(A84="","",C84-D84)</f>
        <v/>
      </c>
      <c r="F84" s="7">
        <f>IF(A84="","",-SUMIFS(Transactions!K:K,Transactions!C:C,A84,Transactions!E:E,"BUY"))</f>
        <v/>
      </c>
      <c r="G84" s="7">
        <f>IF(A84="","",SUMIFS(Transactions!K:K,Transactions!C:C,A84,Transactions!E:E,"SELL"))</f>
        <v/>
      </c>
      <c r="H84" s="7">
        <f>IF(A84="","",F84-G84)</f>
        <v/>
      </c>
      <c r="I84" s="7">
        <f>IF(A84="","",-SUMIFS(Transactions!M:M,Transactions!C:C,A84,Transactions!E:E,"BUY"))</f>
        <v/>
      </c>
      <c r="J84" s="7">
        <f>IF(A84="","",SUMIFS(Transactions!M:M,Transactions!C:C,A84,Transactions!E:E,"SELL"))</f>
        <v/>
      </c>
      <c r="K84" s="7">
        <f>IF(A84="","",I84-J84)</f>
        <v/>
      </c>
      <c r="L84" s="7">
        <f>IF(A84="","",SUMIFS(Dividends!J:J,Dividends!B:B,A84))</f>
        <v/>
      </c>
      <c r="M84" s="7">
        <f>IF(A84="","",SUMIFS(Dividends!K:K,Dividends!B:B,A84))</f>
        <v/>
      </c>
      <c r="N84" s="7">
        <f>IF(A84="","",SUMIFS(Dividends!L:L,Dividends!B:B,A84))</f>
        <v/>
      </c>
    </row>
    <row r="85">
      <c r="C85" s="6">
        <f>IF(A85="","",SUMIFS(Transactions!F:F,Transactions!C:C,A85,Transactions!E:E,"BUY"))</f>
        <v/>
      </c>
      <c r="D85" s="6">
        <f>IF(A85="","",SUMIFS(Transactions!F:F,Transactions!C:C,A85,Transactions!E:E,"SELL"))</f>
        <v/>
      </c>
      <c r="E85" s="6">
        <f>IF(A85="","",C85-D85)</f>
        <v/>
      </c>
      <c r="F85" s="7">
        <f>IF(A85="","",-SUMIFS(Transactions!K:K,Transactions!C:C,A85,Transactions!E:E,"BUY"))</f>
        <v/>
      </c>
      <c r="G85" s="7">
        <f>IF(A85="","",SUMIFS(Transactions!K:K,Transactions!C:C,A85,Transactions!E:E,"SELL"))</f>
        <v/>
      </c>
      <c r="H85" s="7">
        <f>IF(A85="","",F85-G85)</f>
        <v/>
      </c>
      <c r="I85" s="7">
        <f>IF(A85="","",-SUMIFS(Transactions!M:M,Transactions!C:C,A85,Transactions!E:E,"BUY"))</f>
        <v/>
      </c>
      <c r="J85" s="7">
        <f>IF(A85="","",SUMIFS(Transactions!M:M,Transactions!C:C,A85,Transactions!E:E,"SELL"))</f>
        <v/>
      </c>
      <c r="K85" s="7">
        <f>IF(A85="","",I85-J85)</f>
        <v/>
      </c>
      <c r="L85" s="7">
        <f>IF(A85="","",SUMIFS(Dividends!J:J,Dividends!B:B,A85))</f>
        <v/>
      </c>
      <c r="M85" s="7">
        <f>IF(A85="","",SUMIFS(Dividends!K:K,Dividends!B:B,A85))</f>
        <v/>
      </c>
      <c r="N85" s="7">
        <f>IF(A85="","",SUMIFS(Dividends!L:L,Dividends!B:B,A85))</f>
        <v/>
      </c>
    </row>
    <row r="86">
      <c r="C86" s="6">
        <f>IF(A86="","",SUMIFS(Transactions!F:F,Transactions!C:C,A86,Transactions!E:E,"BUY"))</f>
        <v/>
      </c>
      <c r="D86" s="6">
        <f>IF(A86="","",SUMIFS(Transactions!F:F,Transactions!C:C,A86,Transactions!E:E,"SELL"))</f>
        <v/>
      </c>
      <c r="E86" s="6">
        <f>IF(A86="","",C86-D86)</f>
        <v/>
      </c>
      <c r="F86" s="7">
        <f>IF(A86="","",-SUMIFS(Transactions!K:K,Transactions!C:C,A86,Transactions!E:E,"BUY"))</f>
        <v/>
      </c>
      <c r="G86" s="7">
        <f>IF(A86="","",SUMIFS(Transactions!K:K,Transactions!C:C,A86,Transactions!E:E,"SELL"))</f>
        <v/>
      </c>
      <c r="H86" s="7">
        <f>IF(A86="","",F86-G86)</f>
        <v/>
      </c>
      <c r="I86" s="7">
        <f>IF(A86="","",-SUMIFS(Transactions!M:M,Transactions!C:C,A86,Transactions!E:E,"BUY"))</f>
        <v/>
      </c>
      <c r="J86" s="7">
        <f>IF(A86="","",SUMIFS(Transactions!M:M,Transactions!C:C,A86,Transactions!E:E,"SELL"))</f>
        <v/>
      </c>
      <c r="K86" s="7">
        <f>IF(A86="","",I86-J86)</f>
        <v/>
      </c>
      <c r="L86" s="7">
        <f>IF(A86="","",SUMIFS(Dividends!J:J,Dividends!B:B,A86))</f>
        <v/>
      </c>
      <c r="M86" s="7">
        <f>IF(A86="","",SUMIFS(Dividends!K:K,Dividends!B:B,A86))</f>
        <v/>
      </c>
      <c r="N86" s="7">
        <f>IF(A86="","",SUMIFS(Dividends!L:L,Dividends!B:B,A86))</f>
        <v/>
      </c>
    </row>
    <row r="87">
      <c r="C87" s="6">
        <f>IF(A87="","",SUMIFS(Transactions!F:F,Transactions!C:C,A87,Transactions!E:E,"BUY"))</f>
        <v/>
      </c>
      <c r="D87" s="6">
        <f>IF(A87="","",SUMIFS(Transactions!F:F,Transactions!C:C,A87,Transactions!E:E,"SELL"))</f>
        <v/>
      </c>
      <c r="E87" s="6">
        <f>IF(A87="","",C87-D87)</f>
        <v/>
      </c>
      <c r="F87" s="7">
        <f>IF(A87="","",-SUMIFS(Transactions!K:K,Transactions!C:C,A87,Transactions!E:E,"BUY"))</f>
        <v/>
      </c>
      <c r="G87" s="7">
        <f>IF(A87="","",SUMIFS(Transactions!K:K,Transactions!C:C,A87,Transactions!E:E,"SELL"))</f>
        <v/>
      </c>
      <c r="H87" s="7">
        <f>IF(A87="","",F87-G87)</f>
        <v/>
      </c>
      <c r="I87" s="7">
        <f>IF(A87="","",-SUMIFS(Transactions!M:M,Transactions!C:C,A87,Transactions!E:E,"BUY"))</f>
        <v/>
      </c>
      <c r="J87" s="7">
        <f>IF(A87="","",SUMIFS(Transactions!M:M,Transactions!C:C,A87,Transactions!E:E,"SELL"))</f>
        <v/>
      </c>
      <c r="K87" s="7">
        <f>IF(A87="","",I87-J87)</f>
        <v/>
      </c>
      <c r="L87" s="7">
        <f>IF(A87="","",SUMIFS(Dividends!J:J,Dividends!B:B,A87))</f>
        <v/>
      </c>
      <c r="M87" s="7">
        <f>IF(A87="","",SUMIFS(Dividends!K:K,Dividends!B:B,A87))</f>
        <v/>
      </c>
      <c r="N87" s="7">
        <f>IF(A87="","",SUMIFS(Dividends!L:L,Dividends!B:B,A87))</f>
        <v/>
      </c>
    </row>
    <row r="88">
      <c r="C88" s="6">
        <f>IF(A88="","",SUMIFS(Transactions!F:F,Transactions!C:C,A88,Transactions!E:E,"BUY"))</f>
        <v/>
      </c>
      <c r="D88" s="6">
        <f>IF(A88="","",SUMIFS(Transactions!F:F,Transactions!C:C,A88,Transactions!E:E,"SELL"))</f>
        <v/>
      </c>
      <c r="E88" s="6">
        <f>IF(A88="","",C88-D88)</f>
        <v/>
      </c>
      <c r="F88" s="7">
        <f>IF(A88="","",-SUMIFS(Transactions!K:K,Transactions!C:C,A88,Transactions!E:E,"BUY"))</f>
        <v/>
      </c>
      <c r="G88" s="7">
        <f>IF(A88="","",SUMIFS(Transactions!K:K,Transactions!C:C,A88,Transactions!E:E,"SELL"))</f>
        <v/>
      </c>
      <c r="H88" s="7">
        <f>IF(A88="","",F88-G88)</f>
        <v/>
      </c>
      <c r="I88" s="7">
        <f>IF(A88="","",-SUMIFS(Transactions!M:M,Transactions!C:C,A88,Transactions!E:E,"BUY"))</f>
        <v/>
      </c>
      <c r="J88" s="7">
        <f>IF(A88="","",SUMIFS(Transactions!M:M,Transactions!C:C,A88,Transactions!E:E,"SELL"))</f>
        <v/>
      </c>
      <c r="K88" s="7">
        <f>IF(A88="","",I88-J88)</f>
        <v/>
      </c>
      <c r="L88" s="7">
        <f>IF(A88="","",SUMIFS(Dividends!J:J,Dividends!B:B,A88))</f>
        <v/>
      </c>
      <c r="M88" s="7">
        <f>IF(A88="","",SUMIFS(Dividends!K:K,Dividends!B:B,A88))</f>
        <v/>
      </c>
      <c r="N88" s="7">
        <f>IF(A88="","",SUMIFS(Dividends!L:L,Dividends!B:B,A88))</f>
        <v/>
      </c>
    </row>
    <row r="89">
      <c r="C89" s="6">
        <f>IF(A89="","",SUMIFS(Transactions!F:F,Transactions!C:C,A89,Transactions!E:E,"BUY"))</f>
        <v/>
      </c>
      <c r="D89" s="6">
        <f>IF(A89="","",SUMIFS(Transactions!F:F,Transactions!C:C,A89,Transactions!E:E,"SELL"))</f>
        <v/>
      </c>
      <c r="E89" s="6">
        <f>IF(A89="","",C89-D89)</f>
        <v/>
      </c>
      <c r="F89" s="7">
        <f>IF(A89="","",-SUMIFS(Transactions!K:K,Transactions!C:C,A89,Transactions!E:E,"BUY"))</f>
        <v/>
      </c>
      <c r="G89" s="7">
        <f>IF(A89="","",SUMIFS(Transactions!K:K,Transactions!C:C,A89,Transactions!E:E,"SELL"))</f>
        <v/>
      </c>
      <c r="H89" s="7">
        <f>IF(A89="","",F89-G89)</f>
        <v/>
      </c>
      <c r="I89" s="7">
        <f>IF(A89="","",-SUMIFS(Transactions!M:M,Transactions!C:C,A89,Transactions!E:E,"BUY"))</f>
        <v/>
      </c>
      <c r="J89" s="7">
        <f>IF(A89="","",SUMIFS(Transactions!M:M,Transactions!C:C,A89,Transactions!E:E,"SELL"))</f>
        <v/>
      </c>
      <c r="K89" s="7">
        <f>IF(A89="","",I89-J89)</f>
        <v/>
      </c>
      <c r="L89" s="7">
        <f>IF(A89="","",SUMIFS(Dividends!J:J,Dividends!B:B,A89))</f>
        <v/>
      </c>
      <c r="M89" s="7">
        <f>IF(A89="","",SUMIFS(Dividends!K:K,Dividends!B:B,A89))</f>
        <v/>
      </c>
      <c r="N89" s="7">
        <f>IF(A89="","",SUMIFS(Dividends!L:L,Dividends!B:B,A89))</f>
        <v/>
      </c>
    </row>
    <row r="90">
      <c r="C90" s="6">
        <f>IF(A90="","",SUMIFS(Transactions!F:F,Transactions!C:C,A90,Transactions!E:E,"BUY"))</f>
        <v/>
      </c>
      <c r="D90" s="6">
        <f>IF(A90="","",SUMIFS(Transactions!F:F,Transactions!C:C,A90,Transactions!E:E,"SELL"))</f>
        <v/>
      </c>
      <c r="E90" s="6">
        <f>IF(A90="","",C90-D90)</f>
        <v/>
      </c>
      <c r="F90" s="7">
        <f>IF(A90="","",-SUMIFS(Transactions!K:K,Transactions!C:C,A90,Transactions!E:E,"BUY"))</f>
        <v/>
      </c>
      <c r="G90" s="7">
        <f>IF(A90="","",SUMIFS(Transactions!K:K,Transactions!C:C,A90,Transactions!E:E,"SELL"))</f>
        <v/>
      </c>
      <c r="H90" s="7">
        <f>IF(A90="","",F90-G90)</f>
        <v/>
      </c>
      <c r="I90" s="7">
        <f>IF(A90="","",-SUMIFS(Transactions!M:M,Transactions!C:C,A90,Transactions!E:E,"BUY"))</f>
        <v/>
      </c>
      <c r="J90" s="7">
        <f>IF(A90="","",SUMIFS(Transactions!M:M,Transactions!C:C,A90,Transactions!E:E,"SELL"))</f>
        <v/>
      </c>
      <c r="K90" s="7">
        <f>IF(A90="","",I90-J90)</f>
        <v/>
      </c>
      <c r="L90" s="7">
        <f>IF(A90="","",SUMIFS(Dividends!J:J,Dividends!B:B,A90))</f>
        <v/>
      </c>
      <c r="M90" s="7">
        <f>IF(A90="","",SUMIFS(Dividends!K:K,Dividends!B:B,A90))</f>
        <v/>
      </c>
      <c r="N90" s="7">
        <f>IF(A90="","",SUMIFS(Dividends!L:L,Dividends!B:B,A90))</f>
        <v/>
      </c>
    </row>
    <row r="91">
      <c r="C91" s="6">
        <f>IF(A91="","",SUMIFS(Transactions!F:F,Transactions!C:C,A91,Transactions!E:E,"BUY"))</f>
        <v/>
      </c>
      <c r="D91" s="6">
        <f>IF(A91="","",SUMIFS(Transactions!F:F,Transactions!C:C,A91,Transactions!E:E,"SELL"))</f>
        <v/>
      </c>
      <c r="E91" s="6">
        <f>IF(A91="","",C91-D91)</f>
        <v/>
      </c>
      <c r="F91" s="7">
        <f>IF(A91="","",-SUMIFS(Transactions!K:K,Transactions!C:C,A91,Transactions!E:E,"BUY"))</f>
        <v/>
      </c>
      <c r="G91" s="7">
        <f>IF(A91="","",SUMIFS(Transactions!K:K,Transactions!C:C,A91,Transactions!E:E,"SELL"))</f>
        <v/>
      </c>
      <c r="H91" s="7">
        <f>IF(A91="","",F91-G91)</f>
        <v/>
      </c>
      <c r="I91" s="7">
        <f>IF(A91="","",-SUMIFS(Transactions!M:M,Transactions!C:C,A91,Transactions!E:E,"BUY"))</f>
        <v/>
      </c>
      <c r="J91" s="7">
        <f>IF(A91="","",SUMIFS(Transactions!M:M,Transactions!C:C,A91,Transactions!E:E,"SELL"))</f>
        <v/>
      </c>
      <c r="K91" s="7">
        <f>IF(A91="","",I91-J91)</f>
        <v/>
      </c>
      <c r="L91" s="7">
        <f>IF(A91="","",SUMIFS(Dividends!J:J,Dividends!B:B,A91))</f>
        <v/>
      </c>
      <c r="M91" s="7">
        <f>IF(A91="","",SUMIFS(Dividends!K:K,Dividends!B:B,A91))</f>
        <v/>
      </c>
      <c r="N91" s="7">
        <f>IF(A91="","",SUMIFS(Dividends!L:L,Dividends!B:B,A91))</f>
        <v/>
      </c>
    </row>
    <row r="92">
      <c r="C92" s="6">
        <f>IF(A92="","",SUMIFS(Transactions!F:F,Transactions!C:C,A92,Transactions!E:E,"BUY"))</f>
        <v/>
      </c>
      <c r="D92" s="6">
        <f>IF(A92="","",SUMIFS(Transactions!F:F,Transactions!C:C,A92,Transactions!E:E,"SELL"))</f>
        <v/>
      </c>
      <c r="E92" s="6">
        <f>IF(A92="","",C92-D92)</f>
        <v/>
      </c>
      <c r="F92" s="7">
        <f>IF(A92="","",-SUMIFS(Transactions!K:K,Transactions!C:C,A92,Transactions!E:E,"BUY"))</f>
        <v/>
      </c>
      <c r="G92" s="7">
        <f>IF(A92="","",SUMIFS(Transactions!K:K,Transactions!C:C,A92,Transactions!E:E,"SELL"))</f>
        <v/>
      </c>
      <c r="H92" s="7">
        <f>IF(A92="","",F92-G92)</f>
        <v/>
      </c>
      <c r="I92" s="7">
        <f>IF(A92="","",-SUMIFS(Transactions!M:M,Transactions!C:C,A92,Transactions!E:E,"BUY"))</f>
        <v/>
      </c>
      <c r="J92" s="7">
        <f>IF(A92="","",SUMIFS(Transactions!M:M,Transactions!C:C,A92,Transactions!E:E,"SELL"))</f>
        <v/>
      </c>
      <c r="K92" s="7">
        <f>IF(A92="","",I92-J92)</f>
        <v/>
      </c>
      <c r="L92" s="7">
        <f>IF(A92="","",SUMIFS(Dividends!J:J,Dividends!B:B,A92))</f>
        <v/>
      </c>
      <c r="M92" s="7">
        <f>IF(A92="","",SUMIFS(Dividends!K:K,Dividends!B:B,A92))</f>
        <v/>
      </c>
      <c r="N92" s="7">
        <f>IF(A92="","",SUMIFS(Dividends!L:L,Dividends!B:B,A92))</f>
        <v/>
      </c>
    </row>
    <row r="93">
      <c r="C93" s="6">
        <f>IF(A93="","",SUMIFS(Transactions!F:F,Transactions!C:C,A93,Transactions!E:E,"BUY"))</f>
        <v/>
      </c>
      <c r="D93" s="6">
        <f>IF(A93="","",SUMIFS(Transactions!F:F,Transactions!C:C,A93,Transactions!E:E,"SELL"))</f>
        <v/>
      </c>
      <c r="E93" s="6">
        <f>IF(A93="","",C93-D93)</f>
        <v/>
      </c>
      <c r="F93" s="7">
        <f>IF(A93="","",-SUMIFS(Transactions!K:K,Transactions!C:C,A93,Transactions!E:E,"BUY"))</f>
        <v/>
      </c>
      <c r="G93" s="7">
        <f>IF(A93="","",SUMIFS(Transactions!K:K,Transactions!C:C,A93,Transactions!E:E,"SELL"))</f>
        <v/>
      </c>
      <c r="H93" s="7">
        <f>IF(A93="","",F93-G93)</f>
        <v/>
      </c>
      <c r="I93" s="7">
        <f>IF(A93="","",-SUMIFS(Transactions!M:M,Transactions!C:C,A93,Transactions!E:E,"BUY"))</f>
        <v/>
      </c>
      <c r="J93" s="7">
        <f>IF(A93="","",SUMIFS(Transactions!M:M,Transactions!C:C,A93,Transactions!E:E,"SELL"))</f>
        <v/>
      </c>
      <c r="K93" s="7">
        <f>IF(A93="","",I93-J93)</f>
        <v/>
      </c>
      <c r="L93" s="7">
        <f>IF(A93="","",SUMIFS(Dividends!J:J,Dividends!B:B,A93))</f>
        <v/>
      </c>
      <c r="M93" s="7">
        <f>IF(A93="","",SUMIFS(Dividends!K:K,Dividends!B:B,A93))</f>
        <v/>
      </c>
      <c r="N93" s="7">
        <f>IF(A93="","",SUMIFS(Dividends!L:L,Dividends!B:B,A93))</f>
        <v/>
      </c>
    </row>
    <row r="94">
      <c r="C94" s="6">
        <f>IF(A94="","",SUMIFS(Transactions!F:F,Transactions!C:C,A94,Transactions!E:E,"BUY"))</f>
        <v/>
      </c>
      <c r="D94" s="6">
        <f>IF(A94="","",SUMIFS(Transactions!F:F,Transactions!C:C,A94,Transactions!E:E,"SELL"))</f>
        <v/>
      </c>
      <c r="E94" s="6">
        <f>IF(A94="","",C94-D94)</f>
        <v/>
      </c>
      <c r="F94" s="7">
        <f>IF(A94="","",-SUMIFS(Transactions!K:K,Transactions!C:C,A94,Transactions!E:E,"BUY"))</f>
        <v/>
      </c>
      <c r="G94" s="7">
        <f>IF(A94="","",SUMIFS(Transactions!K:K,Transactions!C:C,A94,Transactions!E:E,"SELL"))</f>
        <v/>
      </c>
      <c r="H94" s="7">
        <f>IF(A94="","",F94-G94)</f>
        <v/>
      </c>
      <c r="I94" s="7">
        <f>IF(A94="","",-SUMIFS(Transactions!M:M,Transactions!C:C,A94,Transactions!E:E,"BUY"))</f>
        <v/>
      </c>
      <c r="J94" s="7">
        <f>IF(A94="","",SUMIFS(Transactions!M:M,Transactions!C:C,A94,Transactions!E:E,"SELL"))</f>
        <v/>
      </c>
      <c r="K94" s="7">
        <f>IF(A94="","",I94-J94)</f>
        <v/>
      </c>
      <c r="L94" s="7">
        <f>IF(A94="","",SUMIFS(Dividends!J:J,Dividends!B:B,A94))</f>
        <v/>
      </c>
      <c r="M94" s="7">
        <f>IF(A94="","",SUMIFS(Dividends!K:K,Dividends!B:B,A94))</f>
        <v/>
      </c>
      <c r="N94" s="7">
        <f>IF(A94="","",SUMIFS(Dividends!L:L,Dividends!B:B,A94))</f>
        <v/>
      </c>
    </row>
    <row r="95">
      <c r="C95" s="6">
        <f>IF(A95="","",SUMIFS(Transactions!F:F,Transactions!C:C,A95,Transactions!E:E,"BUY"))</f>
        <v/>
      </c>
      <c r="D95" s="6">
        <f>IF(A95="","",SUMIFS(Transactions!F:F,Transactions!C:C,A95,Transactions!E:E,"SELL"))</f>
        <v/>
      </c>
      <c r="E95" s="6">
        <f>IF(A95="","",C95-D95)</f>
        <v/>
      </c>
      <c r="F95" s="7">
        <f>IF(A95="","",-SUMIFS(Transactions!K:K,Transactions!C:C,A95,Transactions!E:E,"BUY"))</f>
        <v/>
      </c>
      <c r="G95" s="7">
        <f>IF(A95="","",SUMIFS(Transactions!K:K,Transactions!C:C,A95,Transactions!E:E,"SELL"))</f>
        <v/>
      </c>
      <c r="H95" s="7">
        <f>IF(A95="","",F95-G95)</f>
        <v/>
      </c>
      <c r="I95" s="7">
        <f>IF(A95="","",-SUMIFS(Transactions!M:M,Transactions!C:C,A95,Transactions!E:E,"BUY"))</f>
        <v/>
      </c>
      <c r="J95" s="7">
        <f>IF(A95="","",SUMIFS(Transactions!M:M,Transactions!C:C,A95,Transactions!E:E,"SELL"))</f>
        <v/>
      </c>
      <c r="K95" s="7">
        <f>IF(A95="","",I95-J95)</f>
        <v/>
      </c>
      <c r="L95" s="7">
        <f>IF(A95="","",SUMIFS(Dividends!J:J,Dividends!B:B,A95))</f>
        <v/>
      </c>
      <c r="M95" s="7">
        <f>IF(A95="","",SUMIFS(Dividends!K:K,Dividends!B:B,A95))</f>
        <v/>
      </c>
      <c r="N95" s="7">
        <f>IF(A95="","",SUMIFS(Dividends!L:L,Dividends!B:B,A95))</f>
        <v/>
      </c>
    </row>
    <row r="96">
      <c r="C96" s="6">
        <f>IF(A96="","",SUMIFS(Transactions!F:F,Transactions!C:C,A96,Transactions!E:E,"BUY"))</f>
        <v/>
      </c>
      <c r="D96" s="6">
        <f>IF(A96="","",SUMIFS(Transactions!F:F,Transactions!C:C,A96,Transactions!E:E,"SELL"))</f>
        <v/>
      </c>
      <c r="E96" s="6">
        <f>IF(A96="","",C96-D96)</f>
        <v/>
      </c>
      <c r="F96" s="7">
        <f>IF(A96="","",-SUMIFS(Transactions!K:K,Transactions!C:C,A96,Transactions!E:E,"BUY"))</f>
        <v/>
      </c>
      <c r="G96" s="7">
        <f>IF(A96="","",SUMIFS(Transactions!K:K,Transactions!C:C,A96,Transactions!E:E,"SELL"))</f>
        <v/>
      </c>
      <c r="H96" s="7">
        <f>IF(A96="","",F96-G96)</f>
        <v/>
      </c>
      <c r="I96" s="7">
        <f>IF(A96="","",-SUMIFS(Transactions!M:M,Transactions!C:C,A96,Transactions!E:E,"BUY"))</f>
        <v/>
      </c>
      <c r="J96" s="7">
        <f>IF(A96="","",SUMIFS(Transactions!M:M,Transactions!C:C,A96,Transactions!E:E,"SELL"))</f>
        <v/>
      </c>
      <c r="K96" s="7">
        <f>IF(A96="","",I96-J96)</f>
        <v/>
      </c>
      <c r="L96" s="7">
        <f>IF(A96="","",SUMIFS(Dividends!J:J,Dividends!B:B,A96))</f>
        <v/>
      </c>
      <c r="M96" s="7">
        <f>IF(A96="","",SUMIFS(Dividends!K:K,Dividends!B:B,A96))</f>
        <v/>
      </c>
      <c r="N96" s="7">
        <f>IF(A96="","",SUMIFS(Dividends!L:L,Dividends!B:B,A96))</f>
        <v/>
      </c>
    </row>
    <row r="97">
      <c r="C97" s="6">
        <f>IF(A97="","",SUMIFS(Transactions!F:F,Transactions!C:C,A97,Transactions!E:E,"BUY"))</f>
        <v/>
      </c>
      <c r="D97" s="6">
        <f>IF(A97="","",SUMIFS(Transactions!F:F,Transactions!C:C,A97,Transactions!E:E,"SELL"))</f>
        <v/>
      </c>
      <c r="E97" s="6">
        <f>IF(A97="","",C97-D97)</f>
        <v/>
      </c>
      <c r="F97" s="7">
        <f>IF(A97="","",-SUMIFS(Transactions!K:K,Transactions!C:C,A97,Transactions!E:E,"BUY"))</f>
        <v/>
      </c>
      <c r="G97" s="7">
        <f>IF(A97="","",SUMIFS(Transactions!K:K,Transactions!C:C,A97,Transactions!E:E,"SELL"))</f>
        <v/>
      </c>
      <c r="H97" s="7">
        <f>IF(A97="","",F97-G97)</f>
        <v/>
      </c>
      <c r="I97" s="7">
        <f>IF(A97="","",-SUMIFS(Transactions!M:M,Transactions!C:C,A97,Transactions!E:E,"BUY"))</f>
        <v/>
      </c>
      <c r="J97" s="7">
        <f>IF(A97="","",SUMIFS(Transactions!M:M,Transactions!C:C,A97,Transactions!E:E,"SELL"))</f>
        <v/>
      </c>
      <c r="K97" s="7">
        <f>IF(A97="","",I97-J97)</f>
        <v/>
      </c>
      <c r="L97" s="7">
        <f>IF(A97="","",SUMIFS(Dividends!J:J,Dividends!B:B,A97))</f>
        <v/>
      </c>
      <c r="M97" s="7">
        <f>IF(A97="","",SUMIFS(Dividends!K:K,Dividends!B:B,A97))</f>
        <v/>
      </c>
      <c r="N97" s="7">
        <f>IF(A97="","",SUMIFS(Dividends!L:L,Dividends!B:B,A97))</f>
        <v/>
      </c>
    </row>
    <row r="98">
      <c r="C98" s="6">
        <f>IF(A98="","",SUMIFS(Transactions!F:F,Transactions!C:C,A98,Transactions!E:E,"BUY"))</f>
        <v/>
      </c>
      <c r="D98" s="6">
        <f>IF(A98="","",SUMIFS(Transactions!F:F,Transactions!C:C,A98,Transactions!E:E,"SELL"))</f>
        <v/>
      </c>
      <c r="E98" s="6">
        <f>IF(A98="","",C98-D98)</f>
        <v/>
      </c>
      <c r="F98" s="7">
        <f>IF(A98="","",-SUMIFS(Transactions!K:K,Transactions!C:C,A98,Transactions!E:E,"BUY"))</f>
        <v/>
      </c>
      <c r="G98" s="7">
        <f>IF(A98="","",SUMIFS(Transactions!K:K,Transactions!C:C,A98,Transactions!E:E,"SELL"))</f>
        <v/>
      </c>
      <c r="H98" s="7">
        <f>IF(A98="","",F98-G98)</f>
        <v/>
      </c>
      <c r="I98" s="7">
        <f>IF(A98="","",-SUMIFS(Transactions!M:M,Transactions!C:C,A98,Transactions!E:E,"BUY"))</f>
        <v/>
      </c>
      <c r="J98" s="7">
        <f>IF(A98="","",SUMIFS(Transactions!M:M,Transactions!C:C,A98,Transactions!E:E,"SELL"))</f>
        <v/>
      </c>
      <c r="K98" s="7">
        <f>IF(A98="","",I98-J98)</f>
        <v/>
      </c>
      <c r="L98" s="7">
        <f>IF(A98="","",SUMIFS(Dividends!J:J,Dividends!B:B,A98))</f>
        <v/>
      </c>
      <c r="M98" s="7">
        <f>IF(A98="","",SUMIFS(Dividends!K:K,Dividends!B:B,A98))</f>
        <v/>
      </c>
      <c r="N98" s="7">
        <f>IF(A98="","",SUMIFS(Dividends!L:L,Dividends!B:B,A98))</f>
        <v/>
      </c>
    </row>
    <row r="99">
      <c r="C99" s="6">
        <f>IF(A99="","",SUMIFS(Transactions!F:F,Transactions!C:C,A99,Transactions!E:E,"BUY"))</f>
        <v/>
      </c>
      <c r="D99" s="6">
        <f>IF(A99="","",SUMIFS(Transactions!F:F,Transactions!C:C,A99,Transactions!E:E,"SELL"))</f>
        <v/>
      </c>
      <c r="E99" s="6">
        <f>IF(A99="","",C99-D99)</f>
        <v/>
      </c>
      <c r="F99" s="7">
        <f>IF(A99="","",-SUMIFS(Transactions!K:K,Transactions!C:C,A99,Transactions!E:E,"BUY"))</f>
        <v/>
      </c>
      <c r="G99" s="7">
        <f>IF(A99="","",SUMIFS(Transactions!K:K,Transactions!C:C,A99,Transactions!E:E,"SELL"))</f>
        <v/>
      </c>
      <c r="H99" s="7">
        <f>IF(A99="","",F99-G99)</f>
        <v/>
      </c>
      <c r="I99" s="7">
        <f>IF(A99="","",-SUMIFS(Transactions!M:M,Transactions!C:C,A99,Transactions!E:E,"BUY"))</f>
        <v/>
      </c>
      <c r="J99" s="7">
        <f>IF(A99="","",SUMIFS(Transactions!M:M,Transactions!C:C,A99,Transactions!E:E,"SELL"))</f>
        <v/>
      </c>
      <c r="K99" s="7">
        <f>IF(A99="","",I99-J99)</f>
        <v/>
      </c>
      <c r="L99" s="7">
        <f>IF(A99="","",SUMIFS(Dividends!J:J,Dividends!B:B,A99))</f>
        <v/>
      </c>
      <c r="M99" s="7">
        <f>IF(A99="","",SUMIFS(Dividends!K:K,Dividends!B:B,A99))</f>
        <v/>
      </c>
      <c r="N99" s="7">
        <f>IF(A99="","",SUMIFS(Dividends!L:L,Dividends!B:B,A99))</f>
        <v/>
      </c>
    </row>
    <row r="100">
      <c r="C100" s="6">
        <f>IF(A100="","",SUMIFS(Transactions!F:F,Transactions!C:C,A100,Transactions!E:E,"BUY"))</f>
        <v/>
      </c>
      <c r="D100" s="6">
        <f>IF(A100="","",SUMIFS(Transactions!F:F,Transactions!C:C,A100,Transactions!E:E,"SELL"))</f>
        <v/>
      </c>
      <c r="E100" s="6">
        <f>IF(A100="","",C100-D100)</f>
        <v/>
      </c>
      <c r="F100" s="7">
        <f>IF(A100="","",-SUMIFS(Transactions!K:K,Transactions!C:C,A100,Transactions!E:E,"BUY"))</f>
        <v/>
      </c>
      <c r="G100" s="7">
        <f>IF(A100="","",SUMIFS(Transactions!K:K,Transactions!C:C,A100,Transactions!E:E,"SELL"))</f>
        <v/>
      </c>
      <c r="H100" s="7">
        <f>IF(A100="","",F100-G100)</f>
        <v/>
      </c>
      <c r="I100" s="7">
        <f>IF(A100="","",-SUMIFS(Transactions!M:M,Transactions!C:C,A100,Transactions!E:E,"BUY"))</f>
        <v/>
      </c>
      <c r="J100" s="7">
        <f>IF(A100="","",SUMIFS(Transactions!M:M,Transactions!C:C,A100,Transactions!E:E,"SELL"))</f>
        <v/>
      </c>
      <c r="K100" s="7">
        <f>IF(A100="","",I100-J100)</f>
        <v/>
      </c>
      <c r="L100" s="7">
        <f>IF(A100="","",SUMIFS(Dividends!J:J,Dividends!B:B,A100))</f>
        <v/>
      </c>
      <c r="M100" s="7">
        <f>IF(A100="","",SUMIFS(Dividends!K:K,Dividends!B:B,A100))</f>
        <v/>
      </c>
      <c r="N100" s="7">
        <f>IF(A100="","",SUMIFS(Dividends!L:L,Dividends!B:B,A100))</f>
        <v/>
      </c>
    </row>
    <row r="101">
      <c r="C101" s="6">
        <f>IF(A101="","",SUMIFS(Transactions!F:F,Transactions!C:C,A101,Transactions!E:E,"BUY"))</f>
        <v/>
      </c>
      <c r="D101" s="6">
        <f>IF(A101="","",SUMIFS(Transactions!F:F,Transactions!C:C,A101,Transactions!E:E,"SELL"))</f>
        <v/>
      </c>
      <c r="E101" s="6">
        <f>IF(A101="","",C101-D101)</f>
        <v/>
      </c>
      <c r="F101" s="7">
        <f>IF(A101="","",-SUMIFS(Transactions!K:K,Transactions!C:C,A101,Transactions!E:E,"BUY"))</f>
        <v/>
      </c>
      <c r="G101" s="7">
        <f>IF(A101="","",SUMIFS(Transactions!K:K,Transactions!C:C,A101,Transactions!E:E,"SELL"))</f>
        <v/>
      </c>
      <c r="H101" s="7">
        <f>IF(A101="","",F101-G101)</f>
        <v/>
      </c>
      <c r="I101" s="7">
        <f>IF(A101="","",-SUMIFS(Transactions!M:M,Transactions!C:C,A101,Transactions!E:E,"BUY"))</f>
        <v/>
      </c>
      <c r="J101" s="7">
        <f>IF(A101="","",SUMIFS(Transactions!M:M,Transactions!C:C,A101,Transactions!E:E,"SELL"))</f>
        <v/>
      </c>
      <c r="K101" s="7">
        <f>IF(A101="","",I101-J101)</f>
        <v/>
      </c>
      <c r="L101" s="7">
        <f>IF(A101="","",SUMIFS(Dividends!J:J,Dividends!B:B,A101))</f>
        <v/>
      </c>
      <c r="M101" s="7">
        <f>IF(A101="","",SUMIFS(Dividends!K:K,Dividends!B:B,A101))</f>
        <v/>
      </c>
      <c r="N101" s="7">
        <f>IF(A101="","",SUMIFS(Dividends!L:L,Dividends!B:B,A101))</f>
        <v/>
      </c>
    </row>
    <row r="102">
      <c r="C102" s="6">
        <f>IF(A102="","",SUMIFS(Transactions!F:F,Transactions!C:C,A102,Transactions!E:E,"BUY"))</f>
        <v/>
      </c>
      <c r="D102" s="6">
        <f>IF(A102="","",SUMIFS(Transactions!F:F,Transactions!C:C,A102,Transactions!E:E,"SELL"))</f>
        <v/>
      </c>
      <c r="E102" s="6">
        <f>IF(A102="","",C102-D102)</f>
        <v/>
      </c>
      <c r="F102" s="7">
        <f>IF(A102="","",-SUMIFS(Transactions!K:K,Transactions!C:C,A102,Transactions!E:E,"BUY"))</f>
        <v/>
      </c>
      <c r="G102" s="7">
        <f>IF(A102="","",SUMIFS(Transactions!K:K,Transactions!C:C,A102,Transactions!E:E,"SELL"))</f>
        <v/>
      </c>
      <c r="H102" s="7">
        <f>IF(A102="","",F102-G102)</f>
        <v/>
      </c>
      <c r="I102" s="7">
        <f>IF(A102="","",-SUMIFS(Transactions!M:M,Transactions!C:C,A102,Transactions!E:E,"BUY"))</f>
        <v/>
      </c>
      <c r="J102" s="7">
        <f>IF(A102="","",SUMIFS(Transactions!M:M,Transactions!C:C,A102,Transactions!E:E,"SELL"))</f>
        <v/>
      </c>
      <c r="K102" s="7">
        <f>IF(A102="","",I102-J102)</f>
        <v/>
      </c>
      <c r="L102" s="7">
        <f>IF(A102="","",SUMIFS(Dividends!J:J,Dividends!B:B,A102))</f>
        <v/>
      </c>
      <c r="M102" s="7">
        <f>IF(A102="","",SUMIFS(Dividends!K:K,Dividends!B:B,A102))</f>
        <v/>
      </c>
      <c r="N102" s="7">
        <f>IF(A102="","",SUMIFS(Dividends!L:L,Dividends!B:B,A102))</f>
        <v/>
      </c>
    </row>
    <row r="103">
      <c r="C103" s="6">
        <f>IF(A103="","",SUMIFS(Transactions!F:F,Transactions!C:C,A103,Transactions!E:E,"BUY"))</f>
        <v/>
      </c>
      <c r="D103" s="6">
        <f>IF(A103="","",SUMIFS(Transactions!F:F,Transactions!C:C,A103,Transactions!E:E,"SELL"))</f>
        <v/>
      </c>
      <c r="E103" s="6">
        <f>IF(A103="","",C103-D103)</f>
        <v/>
      </c>
      <c r="F103" s="7">
        <f>IF(A103="","",-SUMIFS(Transactions!K:K,Transactions!C:C,A103,Transactions!E:E,"BUY"))</f>
        <v/>
      </c>
      <c r="G103" s="7">
        <f>IF(A103="","",SUMIFS(Transactions!K:K,Transactions!C:C,A103,Transactions!E:E,"SELL"))</f>
        <v/>
      </c>
      <c r="H103" s="7">
        <f>IF(A103="","",F103-G103)</f>
        <v/>
      </c>
      <c r="I103" s="7">
        <f>IF(A103="","",-SUMIFS(Transactions!M:M,Transactions!C:C,A103,Transactions!E:E,"BUY"))</f>
        <v/>
      </c>
      <c r="J103" s="7">
        <f>IF(A103="","",SUMIFS(Transactions!M:M,Transactions!C:C,A103,Transactions!E:E,"SELL"))</f>
        <v/>
      </c>
      <c r="K103" s="7">
        <f>IF(A103="","",I103-J103)</f>
        <v/>
      </c>
      <c r="L103" s="7">
        <f>IF(A103="","",SUMIFS(Dividends!J:J,Dividends!B:B,A103))</f>
        <v/>
      </c>
      <c r="M103" s="7">
        <f>IF(A103="","",SUMIFS(Dividends!K:K,Dividends!B:B,A103))</f>
        <v/>
      </c>
      <c r="N103" s="7">
        <f>IF(A103="","",SUMIFS(Dividends!L:L,Dividends!B:B,A103))</f>
        <v/>
      </c>
    </row>
    <row r="104">
      <c r="C104" s="6">
        <f>IF(A104="","",SUMIFS(Transactions!F:F,Transactions!C:C,A104,Transactions!E:E,"BUY"))</f>
        <v/>
      </c>
      <c r="D104" s="6">
        <f>IF(A104="","",SUMIFS(Transactions!F:F,Transactions!C:C,A104,Transactions!E:E,"SELL"))</f>
        <v/>
      </c>
      <c r="E104" s="6">
        <f>IF(A104="","",C104-D104)</f>
        <v/>
      </c>
      <c r="F104" s="7">
        <f>IF(A104="","",-SUMIFS(Transactions!K:K,Transactions!C:C,A104,Transactions!E:E,"BUY"))</f>
        <v/>
      </c>
      <c r="G104" s="7">
        <f>IF(A104="","",SUMIFS(Transactions!K:K,Transactions!C:C,A104,Transactions!E:E,"SELL"))</f>
        <v/>
      </c>
      <c r="H104" s="7">
        <f>IF(A104="","",F104-G104)</f>
        <v/>
      </c>
      <c r="I104" s="7">
        <f>IF(A104="","",-SUMIFS(Transactions!M:M,Transactions!C:C,A104,Transactions!E:E,"BUY"))</f>
        <v/>
      </c>
      <c r="J104" s="7">
        <f>IF(A104="","",SUMIFS(Transactions!M:M,Transactions!C:C,A104,Transactions!E:E,"SELL"))</f>
        <v/>
      </c>
      <c r="K104" s="7">
        <f>IF(A104="","",I104-J104)</f>
        <v/>
      </c>
      <c r="L104" s="7">
        <f>IF(A104="","",SUMIFS(Dividends!J:J,Dividends!B:B,A104))</f>
        <v/>
      </c>
      <c r="M104" s="7">
        <f>IF(A104="","",SUMIFS(Dividends!K:K,Dividends!B:B,A104))</f>
        <v/>
      </c>
      <c r="N104" s="7">
        <f>IF(A104="","",SUMIFS(Dividends!L:L,Dividends!B:B,A104))</f>
        <v/>
      </c>
    </row>
    <row r="105">
      <c r="C105" s="6">
        <f>IF(A105="","",SUMIFS(Transactions!F:F,Transactions!C:C,A105,Transactions!E:E,"BUY"))</f>
        <v/>
      </c>
      <c r="D105" s="6">
        <f>IF(A105="","",SUMIFS(Transactions!F:F,Transactions!C:C,A105,Transactions!E:E,"SELL"))</f>
        <v/>
      </c>
      <c r="E105" s="6">
        <f>IF(A105="","",C105-D105)</f>
        <v/>
      </c>
      <c r="F105" s="7">
        <f>IF(A105="","",-SUMIFS(Transactions!K:K,Transactions!C:C,A105,Transactions!E:E,"BUY"))</f>
        <v/>
      </c>
      <c r="G105" s="7">
        <f>IF(A105="","",SUMIFS(Transactions!K:K,Transactions!C:C,A105,Transactions!E:E,"SELL"))</f>
        <v/>
      </c>
      <c r="H105" s="7">
        <f>IF(A105="","",F105-G105)</f>
        <v/>
      </c>
      <c r="I105" s="7">
        <f>IF(A105="","",-SUMIFS(Transactions!M:M,Transactions!C:C,A105,Transactions!E:E,"BUY"))</f>
        <v/>
      </c>
      <c r="J105" s="7">
        <f>IF(A105="","",SUMIFS(Transactions!M:M,Transactions!C:C,A105,Transactions!E:E,"SELL"))</f>
        <v/>
      </c>
      <c r="K105" s="7">
        <f>IF(A105="","",I105-J105)</f>
        <v/>
      </c>
      <c r="L105" s="7">
        <f>IF(A105="","",SUMIFS(Dividends!J:J,Dividends!B:B,A105))</f>
        <v/>
      </c>
      <c r="M105" s="7">
        <f>IF(A105="","",SUMIFS(Dividends!K:K,Dividends!B:B,A105))</f>
        <v/>
      </c>
      <c r="N105" s="7">
        <f>IF(A105="","",SUMIFS(Dividends!L:L,Dividends!B:B,A105))</f>
        <v/>
      </c>
    </row>
    <row r="106">
      <c r="C106" s="6">
        <f>IF(A106="","",SUMIFS(Transactions!F:F,Transactions!C:C,A106,Transactions!E:E,"BUY"))</f>
        <v/>
      </c>
      <c r="D106" s="6">
        <f>IF(A106="","",SUMIFS(Transactions!F:F,Transactions!C:C,A106,Transactions!E:E,"SELL"))</f>
        <v/>
      </c>
      <c r="E106" s="6">
        <f>IF(A106="","",C106-D106)</f>
        <v/>
      </c>
      <c r="F106" s="7">
        <f>IF(A106="","",-SUMIFS(Transactions!K:K,Transactions!C:C,A106,Transactions!E:E,"BUY"))</f>
        <v/>
      </c>
      <c r="G106" s="7">
        <f>IF(A106="","",SUMIFS(Transactions!K:K,Transactions!C:C,A106,Transactions!E:E,"SELL"))</f>
        <v/>
      </c>
      <c r="H106" s="7">
        <f>IF(A106="","",F106-G106)</f>
        <v/>
      </c>
      <c r="I106" s="7">
        <f>IF(A106="","",-SUMIFS(Transactions!M:M,Transactions!C:C,A106,Transactions!E:E,"BUY"))</f>
        <v/>
      </c>
      <c r="J106" s="7">
        <f>IF(A106="","",SUMIFS(Transactions!M:M,Transactions!C:C,A106,Transactions!E:E,"SELL"))</f>
        <v/>
      </c>
      <c r="K106" s="7">
        <f>IF(A106="","",I106-J106)</f>
        <v/>
      </c>
      <c r="L106" s="7">
        <f>IF(A106="","",SUMIFS(Dividends!J:J,Dividends!B:B,A106))</f>
        <v/>
      </c>
      <c r="M106" s="7">
        <f>IF(A106="","",SUMIFS(Dividends!K:K,Dividends!B:B,A106))</f>
        <v/>
      </c>
      <c r="N106" s="7">
        <f>IF(A106="","",SUMIFS(Dividends!L:L,Dividends!B:B,A106))</f>
        <v/>
      </c>
    </row>
    <row r="107">
      <c r="C107" s="6">
        <f>IF(A107="","",SUMIFS(Transactions!F:F,Transactions!C:C,A107,Transactions!E:E,"BUY"))</f>
        <v/>
      </c>
      <c r="D107" s="6">
        <f>IF(A107="","",SUMIFS(Transactions!F:F,Transactions!C:C,A107,Transactions!E:E,"SELL"))</f>
        <v/>
      </c>
      <c r="E107" s="6">
        <f>IF(A107="","",C107-D107)</f>
        <v/>
      </c>
      <c r="F107" s="7">
        <f>IF(A107="","",-SUMIFS(Transactions!K:K,Transactions!C:C,A107,Transactions!E:E,"BUY"))</f>
        <v/>
      </c>
      <c r="G107" s="7">
        <f>IF(A107="","",SUMIFS(Transactions!K:K,Transactions!C:C,A107,Transactions!E:E,"SELL"))</f>
        <v/>
      </c>
      <c r="H107" s="7">
        <f>IF(A107="","",F107-G107)</f>
        <v/>
      </c>
      <c r="I107" s="7">
        <f>IF(A107="","",-SUMIFS(Transactions!M:M,Transactions!C:C,A107,Transactions!E:E,"BUY"))</f>
        <v/>
      </c>
      <c r="J107" s="7">
        <f>IF(A107="","",SUMIFS(Transactions!M:M,Transactions!C:C,A107,Transactions!E:E,"SELL"))</f>
        <v/>
      </c>
      <c r="K107" s="7">
        <f>IF(A107="","",I107-J107)</f>
        <v/>
      </c>
      <c r="L107" s="7">
        <f>IF(A107="","",SUMIFS(Dividends!J:J,Dividends!B:B,A107))</f>
        <v/>
      </c>
      <c r="M107" s="7">
        <f>IF(A107="","",SUMIFS(Dividends!K:K,Dividends!B:B,A107))</f>
        <v/>
      </c>
      <c r="N107" s="7">
        <f>IF(A107="","",SUMIFS(Dividends!L:L,Dividends!B:B,A107))</f>
        <v/>
      </c>
    </row>
    <row r="108">
      <c r="C108" s="6">
        <f>IF(A108="","",SUMIFS(Transactions!F:F,Transactions!C:C,A108,Transactions!E:E,"BUY"))</f>
        <v/>
      </c>
      <c r="D108" s="6">
        <f>IF(A108="","",SUMIFS(Transactions!F:F,Transactions!C:C,A108,Transactions!E:E,"SELL"))</f>
        <v/>
      </c>
      <c r="E108" s="6">
        <f>IF(A108="","",C108-D108)</f>
        <v/>
      </c>
      <c r="F108" s="7">
        <f>IF(A108="","",-SUMIFS(Transactions!K:K,Transactions!C:C,A108,Transactions!E:E,"BUY"))</f>
        <v/>
      </c>
      <c r="G108" s="7">
        <f>IF(A108="","",SUMIFS(Transactions!K:K,Transactions!C:C,A108,Transactions!E:E,"SELL"))</f>
        <v/>
      </c>
      <c r="H108" s="7">
        <f>IF(A108="","",F108-G108)</f>
        <v/>
      </c>
      <c r="I108" s="7">
        <f>IF(A108="","",-SUMIFS(Transactions!M:M,Transactions!C:C,A108,Transactions!E:E,"BUY"))</f>
        <v/>
      </c>
      <c r="J108" s="7">
        <f>IF(A108="","",SUMIFS(Transactions!M:M,Transactions!C:C,A108,Transactions!E:E,"SELL"))</f>
        <v/>
      </c>
      <c r="K108" s="7">
        <f>IF(A108="","",I108-J108)</f>
        <v/>
      </c>
      <c r="L108" s="7">
        <f>IF(A108="","",SUMIFS(Dividends!J:J,Dividends!B:B,A108))</f>
        <v/>
      </c>
      <c r="M108" s="7">
        <f>IF(A108="","",SUMIFS(Dividends!K:K,Dividends!B:B,A108))</f>
        <v/>
      </c>
      <c r="N108" s="7">
        <f>IF(A108="","",SUMIFS(Dividends!L:L,Dividends!B:B,A108))</f>
        <v/>
      </c>
    </row>
    <row r="109">
      <c r="C109" s="6">
        <f>IF(A109="","",SUMIFS(Transactions!F:F,Transactions!C:C,A109,Transactions!E:E,"BUY"))</f>
        <v/>
      </c>
      <c r="D109" s="6">
        <f>IF(A109="","",SUMIFS(Transactions!F:F,Transactions!C:C,A109,Transactions!E:E,"SELL"))</f>
        <v/>
      </c>
      <c r="E109" s="6">
        <f>IF(A109="","",C109-D109)</f>
        <v/>
      </c>
      <c r="F109" s="7">
        <f>IF(A109="","",-SUMIFS(Transactions!K:K,Transactions!C:C,A109,Transactions!E:E,"BUY"))</f>
        <v/>
      </c>
      <c r="G109" s="7">
        <f>IF(A109="","",SUMIFS(Transactions!K:K,Transactions!C:C,A109,Transactions!E:E,"SELL"))</f>
        <v/>
      </c>
      <c r="H109" s="7">
        <f>IF(A109="","",F109-G109)</f>
        <v/>
      </c>
      <c r="I109" s="7">
        <f>IF(A109="","",-SUMIFS(Transactions!M:M,Transactions!C:C,A109,Transactions!E:E,"BUY"))</f>
        <v/>
      </c>
      <c r="J109" s="7">
        <f>IF(A109="","",SUMIFS(Transactions!M:M,Transactions!C:C,A109,Transactions!E:E,"SELL"))</f>
        <v/>
      </c>
      <c r="K109" s="7">
        <f>IF(A109="","",I109-J109)</f>
        <v/>
      </c>
      <c r="L109" s="7">
        <f>IF(A109="","",SUMIFS(Dividends!J:J,Dividends!B:B,A109))</f>
        <v/>
      </c>
      <c r="M109" s="7">
        <f>IF(A109="","",SUMIFS(Dividends!K:K,Dividends!B:B,A109))</f>
        <v/>
      </c>
      <c r="N109" s="7">
        <f>IF(A109="","",SUMIFS(Dividends!L:L,Dividends!B:B,A109))</f>
        <v/>
      </c>
    </row>
    <row r="110">
      <c r="C110" s="6">
        <f>IF(A110="","",SUMIFS(Transactions!F:F,Transactions!C:C,A110,Transactions!E:E,"BUY"))</f>
        <v/>
      </c>
      <c r="D110" s="6">
        <f>IF(A110="","",SUMIFS(Transactions!F:F,Transactions!C:C,A110,Transactions!E:E,"SELL"))</f>
        <v/>
      </c>
      <c r="E110" s="6">
        <f>IF(A110="","",C110-D110)</f>
        <v/>
      </c>
      <c r="F110" s="7">
        <f>IF(A110="","",-SUMIFS(Transactions!K:K,Transactions!C:C,A110,Transactions!E:E,"BUY"))</f>
        <v/>
      </c>
      <c r="G110" s="7">
        <f>IF(A110="","",SUMIFS(Transactions!K:K,Transactions!C:C,A110,Transactions!E:E,"SELL"))</f>
        <v/>
      </c>
      <c r="H110" s="7">
        <f>IF(A110="","",F110-G110)</f>
        <v/>
      </c>
      <c r="I110" s="7">
        <f>IF(A110="","",-SUMIFS(Transactions!M:M,Transactions!C:C,A110,Transactions!E:E,"BUY"))</f>
        <v/>
      </c>
      <c r="J110" s="7">
        <f>IF(A110="","",SUMIFS(Transactions!M:M,Transactions!C:C,A110,Transactions!E:E,"SELL"))</f>
        <v/>
      </c>
      <c r="K110" s="7">
        <f>IF(A110="","",I110-J110)</f>
        <v/>
      </c>
      <c r="L110" s="7">
        <f>IF(A110="","",SUMIFS(Dividends!J:J,Dividends!B:B,A110))</f>
        <v/>
      </c>
      <c r="M110" s="7">
        <f>IF(A110="","",SUMIFS(Dividends!K:K,Dividends!B:B,A110))</f>
        <v/>
      </c>
      <c r="N110" s="7">
        <f>IF(A110="","",SUMIFS(Dividends!L:L,Dividends!B:B,A110))</f>
        <v/>
      </c>
    </row>
    <row r="111">
      <c r="C111" s="6">
        <f>IF(A111="","",SUMIFS(Transactions!F:F,Transactions!C:C,A111,Transactions!E:E,"BUY"))</f>
        <v/>
      </c>
      <c r="D111" s="6">
        <f>IF(A111="","",SUMIFS(Transactions!F:F,Transactions!C:C,A111,Transactions!E:E,"SELL"))</f>
        <v/>
      </c>
      <c r="E111" s="6">
        <f>IF(A111="","",C111-D111)</f>
        <v/>
      </c>
      <c r="F111" s="7">
        <f>IF(A111="","",-SUMIFS(Transactions!K:K,Transactions!C:C,A111,Transactions!E:E,"BUY"))</f>
        <v/>
      </c>
      <c r="G111" s="7">
        <f>IF(A111="","",SUMIFS(Transactions!K:K,Transactions!C:C,A111,Transactions!E:E,"SELL"))</f>
        <v/>
      </c>
      <c r="H111" s="7">
        <f>IF(A111="","",F111-G111)</f>
        <v/>
      </c>
      <c r="I111" s="7">
        <f>IF(A111="","",-SUMIFS(Transactions!M:M,Transactions!C:C,A111,Transactions!E:E,"BUY"))</f>
        <v/>
      </c>
      <c r="J111" s="7">
        <f>IF(A111="","",SUMIFS(Transactions!M:M,Transactions!C:C,A111,Transactions!E:E,"SELL"))</f>
        <v/>
      </c>
      <c r="K111" s="7">
        <f>IF(A111="","",I111-J111)</f>
        <v/>
      </c>
      <c r="L111" s="7">
        <f>IF(A111="","",SUMIFS(Dividends!J:J,Dividends!B:B,A111))</f>
        <v/>
      </c>
      <c r="M111" s="7">
        <f>IF(A111="","",SUMIFS(Dividends!K:K,Dividends!B:B,A111))</f>
        <v/>
      </c>
      <c r="N111" s="7">
        <f>IF(A111="","",SUMIFS(Dividends!L:L,Dividends!B:B,A111))</f>
        <v/>
      </c>
    </row>
    <row r="112">
      <c r="C112" s="6">
        <f>IF(A112="","",SUMIFS(Transactions!F:F,Transactions!C:C,A112,Transactions!E:E,"BUY"))</f>
        <v/>
      </c>
      <c r="D112" s="6">
        <f>IF(A112="","",SUMIFS(Transactions!F:F,Transactions!C:C,A112,Transactions!E:E,"SELL"))</f>
        <v/>
      </c>
      <c r="E112" s="6">
        <f>IF(A112="","",C112-D112)</f>
        <v/>
      </c>
      <c r="F112" s="7">
        <f>IF(A112="","",-SUMIFS(Transactions!K:K,Transactions!C:C,A112,Transactions!E:E,"BUY"))</f>
        <v/>
      </c>
      <c r="G112" s="7">
        <f>IF(A112="","",SUMIFS(Transactions!K:K,Transactions!C:C,A112,Transactions!E:E,"SELL"))</f>
        <v/>
      </c>
      <c r="H112" s="7">
        <f>IF(A112="","",F112-G112)</f>
        <v/>
      </c>
      <c r="I112" s="7">
        <f>IF(A112="","",-SUMIFS(Transactions!M:M,Transactions!C:C,A112,Transactions!E:E,"BUY"))</f>
        <v/>
      </c>
      <c r="J112" s="7">
        <f>IF(A112="","",SUMIFS(Transactions!M:M,Transactions!C:C,A112,Transactions!E:E,"SELL"))</f>
        <v/>
      </c>
      <c r="K112" s="7">
        <f>IF(A112="","",I112-J112)</f>
        <v/>
      </c>
      <c r="L112" s="7">
        <f>IF(A112="","",SUMIFS(Dividends!J:J,Dividends!B:B,A112))</f>
        <v/>
      </c>
      <c r="M112" s="7">
        <f>IF(A112="","",SUMIFS(Dividends!K:K,Dividends!B:B,A112))</f>
        <v/>
      </c>
      <c r="N112" s="7">
        <f>IF(A112="","",SUMIFS(Dividends!L:L,Dividends!B:B,A112))</f>
        <v/>
      </c>
    </row>
    <row r="113">
      <c r="C113" s="6">
        <f>IF(A113="","",SUMIFS(Transactions!F:F,Transactions!C:C,A113,Transactions!E:E,"BUY"))</f>
        <v/>
      </c>
      <c r="D113" s="6">
        <f>IF(A113="","",SUMIFS(Transactions!F:F,Transactions!C:C,A113,Transactions!E:E,"SELL"))</f>
        <v/>
      </c>
      <c r="E113" s="6">
        <f>IF(A113="","",C113-D113)</f>
        <v/>
      </c>
      <c r="F113" s="7">
        <f>IF(A113="","",-SUMIFS(Transactions!K:K,Transactions!C:C,A113,Transactions!E:E,"BUY"))</f>
        <v/>
      </c>
      <c r="G113" s="7">
        <f>IF(A113="","",SUMIFS(Transactions!K:K,Transactions!C:C,A113,Transactions!E:E,"SELL"))</f>
        <v/>
      </c>
      <c r="H113" s="7">
        <f>IF(A113="","",F113-G113)</f>
        <v/>
      </c>
      <c r="I113" s="7">
        <f>IF(A113="","",-SUMIFS(Transactions!M:M,Transactions!C:C,A113,Transactions!E:E,"BUY"))</f>
        <v/>
      </c>
      <c r="J113" s="7">
        <f>IF(A113="","",SUMIFS(Transactions!M:M,Transactions!C:C,A113,Transactions!E:E,"SELL"))</f>
        <v/>
      </c>
      <c r="K113" s="7">
        <f>IF(A113="","",I113-J113)</f>
        <v/>
      </c>
      <c r="L113" s="7">
        <f>IF(A113="","",SUMIFS(Dividends!J:J,Dividends!B:B,A113))</f>
        <v/>
      </c>
      <c r="M113" s="7">
        <f>IF(A113="","",SUMIFS(Dividends!K:K,Dividends!B:B,A113))</f>
        <v/>
      </c>
      <c r="N113" s="7">
        <f>IF(A113="","",SUMIFS(Dividends!L:L,Dividends!B:B,A113))</f>
        <v/>
      </c>
    </row>
    <row r="114">
      <c r="C114" s="6">
        <f>IF(A114="","",SUMIFS(Transactions!F:F,Transactions!C:C,A114,Transactions!E:E,"BUY"))</f>
        <v/>
      </c>
      <c r="D114" s="6">
        <f>IF(A114="","",SUMIFS(Transactions!F:F,Transactions!C:C,A114,Transactions!E:E,"SELL"))</f>
        <v/>
      </c>
      <c r="E114" s="6">
        <f>IF(A114="","",C114-D114)</f>
        <v/>
      </c>
      <c r="F114" s="7">
        <f>IF(A114="","",-SUMIFS(Transactions!K:K,Transactions!C:C,A114,Transactions!E:E,"BUY"))</f>
        <v/>
      </c>
      <c r="G114" s="7">
        <f>IF(A114="","",SUMIFS(Transactions!K:K,Transactions!C:C,A114,Transactions!E:E,"SELL"))</f>
        <v/>
      </c>
      <c r="H114" s="7">
        <f>IF(A114="","",F114-G114)</f>
        <v/>
      </c>
      <c r="I114" s="7">
        <f>IF(A114="","",-SUMIFS(Transactions!M:M,Transactions!C:C,A114,Transactions!E:E,"BUY"))</f>
        <v/>
      </c>
      <c r="J114" s="7">
        <f>IF(A114="","",SUMIFS(Transactions!M:M,Transactions!C:C,A114,Transactions!E:E,"SELL"))</f>
        <v/>
      </c>
      <c r="K114" s="7">
        <f>IF(A114="","",I114-J114)</f>
        <v/>
      </c>
      <c r="L114" s="7">
        <f>IF(A114="","",SUMIFS(Dividends!J:J,Dividends!B:B,A114))</f>
        <v/>
      </c>
      <c r="M114" s="7">
        <f>IF(A114="","",SUMIFS(Dividends!K:K,Dividends!B:B,A114))</f>
        <v/>
      </c>
      <c r="N114" s="7">
        <f>IF(A114="","",SUMIFS(Dividends!L:L,Dividends!B:B,A114))</f>
        <v/>
      </c>
    </row>
    <row r="115">
      <c r="C115" s="6">
        <f>IF(A115="","",SUMIFS(Transactions!F:F,Transactions!C:C,A115,Transactions!E:E,"BUY"))</f>
        <v/>
      </c>
      <c r="D115" s="6">
        <f>IF(A115="","",SUMIFS(Transactions!F:F,Transactions!C:C,A115,Transactions!E:E,"SELL"))</f>
        <v/>
      </c>
      <c r="E115" s="6">
        <f>IF(A115="","",C115-D115)</f>
        <v/>
      </c>
      <c r="F115" s="7">
        <f>IF(A115="","",-SUMIFS(Transactions!K:K,Transactions!C:C,A115,Transactions!E:E,"BUY"))</f>
        <v/>
      </c>
      <c r="G115" s="7">
        <f>IF(A115="","",SUMIFS(Transactions!K:K,Transactions!C:C,A115,Transactions!E:E,"SELL"))</f>
        <v/>
      </c>
      <c r="H115" s="7">
        <f>IF(A115="","",F115-G115)</f>
        <v/>
      </c>
      <c r="I115" s="7">
        <f>IF(A115="","",-SUMIFS(Transactions!M:M,Transactions!C:C,A115,Transactions!E:E,"BUY"))</f>
        <v/>
      </c>
      <c r="J115" s="7">
        <f>IF(A115="","",SUMIFS(Transactions!M:M,Transactions!C:C,A115,Transactions!E:E,"SELL"))</f>
        <v/>
      </c>
      <c r="K115" s="7">
        <f>IF(A115="","",I115-J115)</f>
        <v/>
      </c>
      <c r="L115" s="7">
        <f>IF(A115="","",SUMIFS(Dividends!J:J,Dividends!B:B,A115))</f>
        <v/>
      </c>
      <c r="M115" s="7">
        <f>IF(A115="","",SUMIFS(Dividends!K:K,Dividends!B:B,A115))</f>
        <v/>
      </c>
      <c r="N115" s="7">
        <f>IF(A115="","",SUMIFS(Dividends!L:L,Dividends!B:B,A115))</f>
        <v/>
      </c>
    </row>
    <row r="116">
      <c r="C116" s="6">
        <f>IF(A116="","",SUMIFS(Transactions!F:F,Transactions!C:C,A116,Transactions!E:E,"BUY"))</f>
        <v/>
      </c>
      <c r="D116" s="6">
        <f>IF(A116="","",SUMIFS(Transactions!F:F,Transactions!C:C,A116,Transactions!E:E,"SELL"))</f>
        <v/>
      </c>
      <c r="E116" s="6">
        <f>IF(A116="","",C116-D116)</f>
        <v/>
      </c>
      <c r="F116" s="7">
        <f>IF(A116="","",-SUMIFS(Transactions!K:K,Transactions!C:C,A116,Transactions!E:E,"BUY"))</f>
        <v/>
      </c>
      <c r="G116" s="7">
        <f>IF(A116="","",SUMIFS(Transactions!K:K,Transactions!C:C,A116,Transactions!E:E,"SELL"))</f>
        <v/>
      </c>
      <c r="H116" s="7">
        <f>IF(A116="","",F116-G116)</f>
        <v/>
      </c>
      <c r="I116" s="7">
        <f>IF(A116="","",-SUMIFS(Transactions!M:M,Transactions!C:C,A116,Transactions!E:E,"BUY"))</f>
        <v/>
      </c>
      <c r="J116" s="7">
        <f>IF(A116="","",SUMIFS(Transactions!M:M,Transactions!C:C,A116,Transactions!E:E,"SELL"))</f>
        <v/>
      </c>
      <c r="K116" s="7">
        <f>IF(A116="","",I116-J116)</f>
        <v/>
      </c>
      <c r="L116" s="7">
        <f>IF(A116="","",SUMIFS(Dividends!J:J,Dividends!B:B,A116))</f>
        <v/>
      </c>
      <c r="M116" s="7">
        <f>IF(A116="","",SUMIFS(Dividends!K:K,Dividends!B:B,A116))</f>
        <v/>
      </c>
      <c r="N116" s="7">
        <f>IF(A116="","",SUMIFS(Dividends!L:L,Dividends!B:B,A116))</f>
        <v/>
      </c>
    </row>
    <row r="117">
      <c r="C117" s="6">
        <f>IF(A117="","",SUMIFS(Transactions!F:F,Transactions!C:C,A117,Transactions!E:E,"BUY"))</f>
        <v/>
      </c>
      <c r="D117" s="6">
        <f>IF(A117="","",SUMIFS(Transactions!F:F,Transactions!C:C,A117,Transactions!E:E,"SELL"))</f>
        <v/>
      </c>
      <c r="E117" s="6">
        <f>IF(A117="","",C117-D117)</f>
        <v/>
      </c>
      <c r="F117" s="7">
        <f>IF(A117="","",-SUMIFS(Transactions!K:K,Transactions!C:C,A117,Transactions!E:E,"BUY"))</f>
        <v/>
      </c>
      <c r="G117" s="7">
        <f>IF(A117="","",SUMIFS(Transactions!K:K,Transactions!C:C,A117,Transactions!E:E,"SELL"))</f>
        <v/>
      </c>
      <c r="H117" s="7">
        <f>IF(A117="","",F117-G117)</f>
        <v/>
      </c>
      <c r="I117" s="7">
        <f>IF(A117="","",-SUMIFS(Transactions!M:M,Transactions!C:C,A117,Transactions!E:E,"BUY"))</f>
        <v/>
      </c>
      <c r="J117" s="7">
        <f>IF(A117="","",SUMIFS(Transactions!M:M,Transactions!C:C,A117,Transactions!E:E,"SELL"))</f>
        <v/>
      </c>
      <c r="K117" s="7">
        <f>IF(A117="","",I117-J117)</f>
        <v/>
      </c>
      <c r="L117" s="7">
        <f>IF(A117="","",SUMIFS(Dividends!J:J,Dividends!B:B,A117))</f>
        <v/>
      </c>
      <c r="M117" s="7">
        <f>IF(A117="","",SUMIFS(Dividends!K:K,Dividends!B:B,A117))</f>
        <v/>
      </c>
      <c r="N117" s="7">
        <f>IF(A117="","",SUMIFS(Dividends!L:L,Dividends!B:B,A117))</f>
        <v/>
      </c>
    </row>
    <row r="118">
      <c r="C118" s="6">
        <f>IF(A118="","",SUMIFS(Transactions!F:F,Transactions!C:C,A118,Transactions!E:E,"BUY"))</f>
        <v/>
      </c>
      <c r="D118" s="6">
        <f>IF(A118="","",SUMIFS(Transactions!F:F,Transactions!C:C,A118,Transactions!E:E,"SELL"))</f>
        <v/>
      </c>
      <c r="E118" s="6">
        <f>IF(A118="","",C118-D118)</f>
        <v/>
      </c>
      <c r="F118" s="7">
        <f>IF(A118="","",-SUMIFS(Transactions!K:K,Transactions!C:C,A118,Transactions!E:E,"BUY"))</f>
        <v/>
      </c>
      <c r="G118" s="7">
        <f>IF(A118="","",SUMIFS(Transactions!K:K,Transactions!C:C,A118,Transactions!E:E,"SELL"))</f>
        <v/>
      </c>
      <c r="H118" s="7">
        <f>IF(A118="","",F118-G118)</f>
        <v/>
      </c>
      <c r="I118" s="7">
        <f>IF(A118="","",-SUMIFS(Transactions!M:M,Transactions!C:C,A118,Transactions!E:E,"BUY"))</f>
        <v/>
      </c>
      <c r="J118" s="7">
        <f>IF(A118="","",SUMIFS(Transactions!M:M,Transactions!C:C,A118,Transactions!E:E,"SELL"))</f>
        <v/>
      </c>
      <c r="K118" s="7">
        <f>IF(A118="","",I118-J118)</f>
        <v/>
      </c>
      <c r="L118" s="7">
        <f>IF(A118="","",SUMIFS(Dividends!J:J,Dividends!B:B,A118))</f>
        <v/>
      </c>
      <c r="M118" s="7">
        <f>IF(A118="","",SUMIFS(Dividends!K:K,Dividends!B:B,A118))</f>
        <v/>
      </c>
      <c r="N118" s="7">
        <f>IF(A118="","",SUMIFS(Dividends!L:L,Dividends!B:B,A118))</f>
        <v/>
      </c>
    </row>
    <row r="119">
      <c r="C119" s="6">
        <f>IF(A119="","",SUMIFS(Transactions!F:F,Transactions!C:C,A119,Transactions!E:E,"BUY"))</f>
        <v/>
      </c>
      <c r="D119" s="6">
        <f>IF(A119="","",SUMIFS(Transactions!F:F,Transactions!C:C,A119,Transactions!E:E,"SELL"))</f>
        <v/>
      </c>
      <c r="E119" s="6">
        <f>IF(A119="","",C119-D119)</f>
        <v/>
      </c>
      <c r="F119" s="7">
        <f>IF(A119="","",-SUMIFS(Transactions!K:K,Transactions!C:C,A119,Transactions!E:E,"BUY"))</f>
        <v/>
      </c>
      <c r="G119" s="7">
        <f>IF(A119="","",SUMIFS(Transactions!K:K,Transactions!C:C,A119,Transactions!E:E,"SELL"))</f>
        <v/>
      </c>
      <c r="H119" s="7">
        <f>IF(A119="","",F119-G119)</f>
        <v/>
      </c>
      <c r="I119" s="7">
        <f>IF(A119="","",-SUMIFS(Transactions!M:M,Transactions!C:C,A119,Transactions!E:E,"BUY"))</f>
        <v/>
      </c>
      <c r="J119" s="7">
        <f>IF(A119="","",SUMIFS(Transactions!M:M,Transactions!C:C,A119,Transactions!E:E,"SELL"))</f>
        <v/>
      </c>
      <c r="K119" s="7">
        <f>IF(A119="","",I119-J119)</f>
        <v/>
      </c>
      <c r="L119" s="7">
        <f>IF(A119="","",SUMIFS(Dividends!J:J,Dividends!B:B,A119))</f>
        <v/>
      </c>
      <c r="M119" s="7">
        <f>IF(A119="","",SUMIFS(Dividends!K:K,Dividends!B:B,A119))</f>
        <v/>
      </c>
      <c r="N119" s="7">
        <f>IF(A119="","",SUMIFS(Dividends!L:L,Dividends!B:B,A119))</f>
        <v/>
      </c>
    </row>
    <row r="120">
      <c r="C120" s="6">
        <f>IF(A120="","",SUMIFS(Transactions!F:F,Transactions!C:C,A120,Transactions!E:E,"BUY"))</f>
        <v/>
      </c>
      <c r="D120" s="6">
        <f>IF(A120="","",SUMIFS(Transactions!F:F,Transactions!C:C,A120,Transactions!E:E,"SELL"))</f>
        <v/>
      </c>
      <c r="E120" s="6">
        <f>IF(A120="","",C120-D120)</f>
        <v/>
      </c>
      <c r="F120" s="7">
        <f>IF(A120="","",-SUMIFS(Transactions!K:K,Transactions!C:C,A120,Transactions!E:E,"BUY"))</f>
        <v/>
      </c>
      <c r="G120" s="7">
        <f>IF(A120="","",SUMIFS(Transactions!K:K,Transactions!C:C,A120,Transactions!E:E,"SELL"))</f>
        <v/>
      </c>
      <c r="H120" s="7">
        <f>IF(A120="","",F120-G120)</f>
        <v/>
      </c>
      <c r="I120" s="7">
        <f>IF(A120="","",-SUMIFS(Transactions!M:M,Transactions!C:C,A120,Transactions!E:E,"BUY"))</f>
        <v/>
      </c>
      <c r="J120" s="7">
        <f>IF(A120="","",SUMIFS(Transactions!M:M,Transactions!C:C,A120,Transactions!E:E,"SELL"))</f>
        <v/>
      </c>
      <c r="K120" s="7">
        <f>IF(A120="","",I120-J120)</f>
        <v/>
      </c>
      <c r="L120" s="7">
        <f>IF(A120="","",SUMIFS(Dividends!J:J,Dividends!B:B,A120))</f>
        <v/>
      </c>
      <c r="M120" s="7">
        <f>IF(A120="","",SUMIFS(Dividends!K:K,Dividends!B:B,A120))</f>
        <v/>
      </c>
      <c r="N120" s="7">
        <f>IF(A120="","",SUMIFS(Dividends!L:L,Dividends!B:B,A120))</f>
        <v/>
      </c>
    </row>
    <row r="121">
      <c r="C121" s="6">
        <f>IF(A121="","",SUMIFS(Transactions!F:F,Transactions!C:C,A121,Transactions!E:E,"BUY"))</f>
        <v/>
      </c>
      <c r="D121" s="6">
        <f>IF(A121="","",SUMIFS(Transactions!F:F,Transactions!C:C,A121,Transactions!E:E,"SELL"))</f>
        <v/>
      </c>
      <c r="E121" s="6">
        <f>IF(A121="","",C121-D121)</f>
        <v/>
      </c>
      <c r="F121" s="7">
        <f>IF(A121="","",-SUMIFS(Transactions!K:K,Transactions!C:C,A121,Transactions!E:E,"BUY"))</f>
        <v/>
      </c>
      <c r="G121" s="7">
        <f>IF(A121="","",SUMIFS(Transactions!K:K,Transactions!C:C,A121,Transactions!E:E,"SELL"))</f>
        <v/>
      </c>
      <c r="H121" s="7">
        <f>IF(A121="","",F121-G121)</f>
        <v/>
      </c>
      <c r="I121" s="7">
        <f>IF(A121="","",-SUMIFS(Transactions!M:M,Transactions!C:C,A121,Transactions!E:E,"BUY"))</f>
        <v/>
      </c>
      <c r="J121" s="7">
        <f>IF(A121="","",SUMIFS(Transactions!M:M,Transactions!C:C,A121,Transactions!E:E,"SELL"))</f>
        <v/>
      </c>
      <c r="K121" s="7">
        <f>IF(A121="","",I121-J121)</f>
        <v/>
      </c>
      <c r="L121" s="7">
        <f>IF(A121="","",SUMIFS(Dividends!J:J,Dividends!B:B,A121))</f>
        <v/>
      </c>
      <c r="M121" s="7">
        <f>IF(A121="","",SUMIFS(Dividends!K:K,Dividends!B:B,A121))</f>
        <v/>
      </c>
      <c r="N121" s="7">
        <f>IF(A121="","",SUMIFS(Dividends!L:L,Dividends!B:B,A121))</f>
        <v/>
      </c>
    </row>
    <row r="122">
      <c r="C122" s="6">
        <f>IF(A122="","",SUMIFS(Transactions!F:F,Transactions!C:C,A122,Transactions!E:E,"BUY"))</f>
        <v/>
      </c>
      <c r="D122" s="6">
        <f>IF(A122="","",SUMIFS(Transactions!F:F,Transactions!C:C,A122,Transactions!E:E,"SELL"))</f>
        <v/>
      </c>
      <c r="E122" s="6">
        <f>IF(A122="","",C122-D122)</f>
        <v/>
      </c>
      <c r="F122" s="7">
        <f>IF(A122="","",-SUMIFS(Transactions!K:K,Transactions!C:C,A122,Transactions!E:E,"BUY"))</f>
        <v/>
      </c>
      <c r="G122" s="7">
        <f>IF(A122="","",SUMIFS(Transactions!K:K,Transactions!C:C,A122,Transactions!E:E,"SELL"))</f>
        <v/>
      </c>
      <c r="H122" s="7">
        <f>IF(A122="","",F122-G122)</f>
        <v/>
      </c>
      <c r="I122" s="7">
        <f>IF(A122="","",-SUMIFS(Transactions!M:M,Transactions!C:C,A122,Transactions!E:E,"BUY"))</f>
        <v/>
      </c>
      <c r="J122" s="7">
        <f>IF(A122="","",SUMIFS(Transactions!M:M,Transactions!C:C,A122,Transactions!E:E,"SELL"))</f>
        <v/>
      </c>
      <c r="K122" s="7">
        <f>IF(A122="","",I122-J122)</f>
        <v/>
      </c>
      <c r="L122" s="7">
        <f>IF(A122="","",SUMIFS(Dividends!J:J,Dividends!B:B,A122))</f>
        <v/>
      </c>
      <c r="M122" s="7">
        <f>IF(A122="","",SUMIFS(Dividends!K:K,Dividends!B:B,A122))</f>
        <v/>
      </c>
      <c r="N122" s="7">
        <f>IF(A122="","",SUMIFS(Dividends!L:L,Dividends!B:B,A122))</f>
        <v/>
      </c>
    </row>
    <row r="123">
      <c r="C123" s="6">
        <f>IF(A123="","",SUMIFS(Transactions!F:F,Transactions!C:C,A123,Transactions!E:E,"BUY"))</f>
        <v/>
      </c>
      <c r="D123" s="6">
        <f>IF(A123="","",SUMIFS(Transactions!F:F,Transactions!C:C,A123,Transactions!E:E,"SELL"))</f>
        <v/>
      </c>
      <c r="E123" s="6">
        <f>IF(A123="","",C123-D123)</f>
        <v/>
      </c>
      <c r="F123" s="7">
        <f>IF(A123="","",-SUMIFS(Transactions!K:K,Transactions!C:C,A123,Transactions!E:E,"BUY"))</f>
        <v/>
      </c>
      <c r="G123" s="7">
        <f>IF(A123="","",SUMIFS(Transactions!K:K,Transactions!C:C,A123,Transactions!E:E,"SELL"))</f>
        <v/>
      </c>
      <c r="H123" s="7">
        <f>IF(A123="","",F123-G123)</f>
        <v/>
      </c>
      <c r="I123" s="7">
        <f>IF(A123="","",-SUMIFS(Transactions!M:M,Transactions!C:C,A123,Transactions!E:E,"BUY"))</f>
        <v/>
      </c>
      <c r="J123" s="7">
        <f>IF(A123="","",SUMIFS(Transactions!M:M,Transactions!C:C,A123,Transactions!E:E,"SELL"))</f>
        <v/>
      </c>
      <c r="K123" s="7">
        <f>IF(A123="","",I123-J123)</f>
        <v/>
      </c>
      <c r="L123" s="7">
        <f>IF(A123="","",SUMIFS(Dividends!J:J,Dividends!B:B,A123))</f>
        <v/>
      </c>
      <c r="M123" s="7">
        <f>IF(A123="","",SUMIFS(Dividends!K:K,Dividends!B:B,A123))</f>
        <v/>
      </c>
      <c r="N123" s="7">
        <f>IF(A123="","",SUMIFS(Dividends!L:L,Dividends!B:B,A123))</f>
        <v/>
      </c>
    </row>
    <row r="124">
      <c r="C124" s="6">
        <f>IF(A124="","",SUMIFS(Transactions!F:F,Transactions!C:C,A124,Transactions!E:E,"BUY"))</f>
        <v/>
      </c>
      <c r="D124" s="6">
        <f>IF(A124="","",SUMIFS(Transactions!F:F,Transactions!C:C,A124,Transactions!E:E,"SELL"))</f>
        <v/>
      </c>
      <c r="E124" s="6">
        <f>IF(A124="","",C124-D124)</f>
        <v/>
      </c>
      <c r="F124" s="7">
        <f>IF(A124="","",-SUMIFS(Transactions!K:K,Transactions!C:C,A124,Transactions!E:E,"BUY"))</f>
        <v/>
      </c>
      <c r="G124" s="7">
        <f>IF(A124="","",SUMIFS(Transactions!K:K,Transactions!C:C,A124,Transactions!E:E,"SELL"))</f>
        <v/>
      </c>
      <c r="H124" s="7">
        <f>IF(A124="","",F124-G124)</f>
        <v/>
      </c>
      <c r="I124" s="7">
        <f>IF(A124="","",-SUMIFS(Transactions!M:M,Transactions!C:C,A124,Transactions!E:E,"BUY"))</f>
        <v/>
      </c>
      <c r="J124" s="7">
        <f>IF(A124="","",SUMIFS(Transactions!M:M,Transactions!C:C,A124,Transactions!E:E,"SELL"))</f>
        <v/>
      </c>
      <c r="K124" s="7">
        <f>IF(A124="","",I124-J124)</f>
        <v/>
      </c>
      <c r="L124" s="7">
        <f>IF(A124="","",SUMIFS(Dividends!J:J,Dividends!B:B,A124))</f>
        <v/>
      </c>
      <c r="M124" s="7">
        <f>IF(A124="","",SUMIFS(Dividends!K:K,Dividends!B:B,A124))</f>
        <v/>
      </c>
      <c r="N124" s="7">
        <f>IF(A124="","",SUMIFS(Dividends!L:L,Dividends!B:B,A124))</f>
        <v/>
      </c>
    </row>
    <row r="125">
      <c r="C125" s="6">
        <f>IF(A125="","",SUMIFS(Transactions!F:F,Transactions!C:C,A125,Transactions!E:E,"BUY"))</f>
        <v/>
      </c>
      <c r="D125" s="6">
        <f>IF(A125="","",SUMIFS(Transactions!F:F,Transactions!C:C,A125,Transactions!E:E,"SELL"))</f>
        <v/>
      </c>
      <c r="E125" s="6">
        <f>IF(A125="","",C125-D125)</f>
        <v/>
      </c>
      <c r="F125" s="7">
        <f>IF(A125="","",-SUMIFS(Transactions!K:K,Transactions!C:C,A125,Transactions!E:E,"BUY"))</f>
        <v/>
      </c>
      <c r="G125" s="7">
        <f>IF(A125="","",SUMIFS(Transactions!K:K,Transactions!C:C,A125,Transactions!E:E,"SELL"))</f>
        <v/>
      </c>
      <c r="H125" s="7">
        <f>IF(A125="","",F125-G125)</f>
        <v/>
      </c>
      <c r="I125" s="7">
        <f>IF(A125="","",-SUMIFS(Transactions!M:M,Transactions!C:C,A125,Transactions!E:E,"BUY"))</f>
        <v/>
      </c>
      <c r="J125" s="7">
        <f>IF(A125="","",SUMIFS(Transactions!M:M,Transactions!C:C,A125,Transactions!E:E,"SELL"))</f>
        <v/>
      </c>
      <c r="K125" s="7">
        <f>IF(A125="","",I125-J125)</f>
        <v/>
      </c>
      <c r="L125" s="7">
        <f>IF(A125="","",SUMIFS(Dividends!J:J,Dividends!B:B,A125))</f>
        <v/>
      </c>
      <c r="M125" s="7">
        <f>IF(A125="","",SUMIFS(Dividends!K:K,Dividends!B:B,A125))</f>
        <v/>
      </c>
      <c r="N125" s="7">
        <f>IF(A125="","",SUMIFS(Dividends!L:L,Dividends!B:B,A125))</f>
        <v/>
      </c>
    </row>
    <row r="126">
      <c r="C126" s="6">
        <f>IF(A126="","",SUMIFS(Transactions!F:F,Transactions!C:C,A126,Transactions!E:E,"BUY"))</f>
        <v/>
      </c>
      <c r="D126" s="6">
        <f>IF(A126="","",SUMIFS(Transactions!F:F,Transactions!C:C,A126,Transactions!E:E,"SELL"))</f>
        <v/>
      </c>
      <c r="E126" s="6">
        <f>IF(A126="","",C126-D126)</f>
        <v/>
      </c>
      <c r="F126" s="7">
        <f>IF(A126="","",-SUMIFS(Transactions!K:K,Transactions!C:C,A126,Transactions!E:E,"BUY"))</f>
        <v/>
      </c>
      <c r="G126" s="7">
        <f>IF(A126="","",SUMIFS(Transactions!K:K,Transactions!C:C,A126,Transactions!E:E,"SELL"))</f>
        <v/>
      </c>
      <c r="H126" s="7">
        <f>IF(A126="","",F126-G126)</f>
        <v/>
      </c>
      <c r="I126" s="7">
        <f>IF(A126="","",-SUMIFS(Transactions!M:M,Transactions!C:C,A126,Transactions!E:E,"BUY"))</f>
        <v/>
      </c>
      <c r="J126" s="7">
        <f>IF(A126="","",SUMIFS(Transactions!M:M,Transactions!C:C,A126,Transactions!E:E,"SELL"))</f>
        <v/>
      </c>
      <c r="K126" s="7">
        <f>IF(A126="","",I126-J126)</f>
        <v/>
      </c>
      <c r="L126" s="7">
        <f>IF(A126="","",SUMIFS(Dividends!J:J,Dividends!B:B,A126))</f>
        <v/>
      </c>
      <c r="M126" s="7">
        <f>IF(A126="","",SUMIFS(Dividends!K:K,Dividends!B:B,A126))</f>
        <v/>
      </c>
      <c r="N126" s="7">
        <f>IF(A126="","",SUMIFS(Dividends!L:L,Dividends!B:B,A126))</f>
        <v/>
      </c>
    </row>
    <row r="127">
      <c r="C127" s="6">
        <f>IF(A127="","",SUMIFS(Transactions!F:F,Transactions!C:C,A127,Transactions!E:E,"BUY"))</f>
        <v/>
      </c>
      <c r="D127" s="6">
        <f>IF(A127="","",SUMIFS(Transactions!F:F,Transactions!C:C,A127,Transactions!E:E,"SELL"))</f>
        <v/>
      </c>
      <c r="E127" s="6">
        <f>IF(A127="","",C127-D127)</f>
        <v/>
      </c>
      <c r="F127" s="7">
        <f>IF(A127="","",-SUMIFS(Transactions!K:K,Transactions!C:C,A127,Transactions!E:E,"BUY"))</f>
        <v/>
      </c>
      <c r="G127" s="7">
        <f>IF(A127="","",SUMIFS(Transactions!K:K,Transactions!C:C,A127,Transactions!E:E,"SELL"))</f>
        <v/>
      </c>
      <c r="H127" s="7">
        <f>IF(A127="","",F127-G127)</f>
        <v/>
      </c>
      <c r="I127" s="7">
        <f>IF(A127="","",-SUMIFS(Transactions!M:M,Transactions!C:C,A127,Transactions!E:E,"BUY"))</f>
        <v/>
      </c>
      <c r="J127" s="7">
        <f>IF(A127="","",SUMIFS(Transactions!M:M,Transactions!C:C,A127,Transactions!E:E,"SELL"))</f>
        <v/>
      </c>
      <c r="K127" s="7">
        <f>IF(A127="","",I127-J127)</f>
        <v/>
      </c>
      <c r="L127" s="7">
        <f>IF(A127="","",SUMIFS(Dividends!J:J,Dividends!B:B,A127))</f>
        <v/>
      </c>
      <c r="M127" s="7">
        <f>IF(A127="","",SUMIFS(Dividends!K:K,Dividends!B:B,A127))</f>
        <v/>
      </c>
      <c r="N127" s="7">
        <f>IF(A127="","",SUMIFS(Dividends!L:L,Dividends!B:B,A127))</f>
        <v/>
      </c>
    </row>
    <row r="128">
      <c r="C128" s="6">
        <f>IF(A128="","",SUMIFS(Transactions!F:F,Transactions!C:C,A128,Transactions!E:E,"BUY"))</f>
        <v/>
      </c>
      <c r="D128" s="6">
        <f>IF(A128="","",SUMIFS(Transactions!F:F,Transactions!C:C,A128,Transactions!E:E,"SELL"))</f>
        <v/>
      </c>
      <c r="E128" s="6">
        <f>IF(A128="","",C128-D128)</f>
        <v/>
      </c>
      <c r="F128" s="7">
        <f>IF(A128="","",-SUMIFS(Transactions!K:K,Transactions!C:C,A128,Transactions!E:E,"BUY"))</f>
        <v/>
      </c>
      <c r="G128" s="7">
        <f>IF(A128="","",SUMIFS(Transactions!K:K,Transactions!C:C,A128,Transactions!E:E,"SELL"))</f>
        <v/>
      </c>
      <c r="H128" s="7">
        <f>IF(A128="","",F128-G128)</f>
        <v/>
      </c>
      <c r="I128" s="7">
        <f>IF(A128="","",-SUMIFS(Transactions!M:M,Transactions!C:C,A128,Transactions!E:E,"BUY"))</f>
        <v/>
      </c>
      <c r="J128" s="7">
        <f>IF(A128="","",SUMIFS(Transactions!M:M,Transactions!C:C,A128,Transactions!E:E,"SELL"))</f>
        <v/>
      </c>
      <c r="K128" s="7">
        <f>IF(A128="","",I128-J128)</f>
        <v/>
      </c>
      <c r="L128" s="7">
        <f>IF(A128="","",SUMIFS(Dividends!J:J,Dividends!B:B,A128))</f>
        <v/>
      </c>
      <c r="M128" s="7">
        <f>IF(A128="","",SUMIFS(Dividends!K:K,Dividends!B:B,A128))</f>
        <v/>
      </c>
      <c r="N128" s="7">
        <f>IF(A128="","",SUMIFS(Dividends!L:L,Dividends!B:B,A128))</f>
        <v/>
      </c>
    </row>
    <row r="129">
      <c r="C129" s="6">
        <f>IF(A129="","",SUMIFS(Transactions!F:F,Transactions!C:C,A129,Transactions!E:E,"BUY"))</f>
        <v/>
      </c>
      <c r="D129" s="6">
        <f>IF(A129="","",SUMIFS(Transactions!F:F,Transactions!C:C,A129,Transactions!E:E,"SELL"))</f>
        <v/>
      </c>
      <c r="E129" s="6">
        <f>IF(A129="","",C129-D129)</f>
        <v/>
      </c>
      <c r="F129" s="7">
        <f>IF(A129="","",-SUMIFS(Transactions!K:K,Transactions!C:C,A129,Transactions!E:E,"BUY"))</f>
        <v/>
      </c>
      <c r="G129" s="7">
        <f>IF(A129="","",SUMIFS(Transactions!K:K,Transactions!C:C,A129,Transactions!E:E,"SELL"))</f>
        <v/>
      </c>
      <c r="H129" s="7">
        <f>IF(A129="","",F129-G129)</f>
        <v/>
      </c>
      <c r="I129" s="7">
        <f>IF(A129="","",-SUMIFS(Transactions!M:M,Transactions!C:C,A129,Transactions!E:E,"BUY"))</f>
        <v/>
      </c>
      <c r="J129" s="7">
        <f>IF(A129="","",SUMIFS(Transactions!M:M,Transactions!C:C,A129,Transactions!E:E,"SELL"))</f>
        <v/>
      </c>
      <c r="K129" s="7">
        <f>IF(A129="","",I129-J129)</f>
        <v/>
      </c>
      <c r="L129" s="7">
        <f>IF(A129="","",SUMIFS(Dividends!J:J,Dividends!B:B,A129))</f>
        <v/>
      </c>
      <c r="M129" s="7">
        <f>IF(A129="","",SUMIFS(Dividends!K:K,Dividends!B:B,A129))</f>
        <v/>
      </c>
      <c r="N129" s="7">
        <f>IF(A129="","",SUMIFS(Dividends!L:L,Dividends!B:B,A129))</f>
        <v/>
      </c>
    </row>
    <row r="130">
      <c r="C130" s="6">
        <f>IF(A130="","",SUMIFS(Transactions!F:F,Transactions!C:C,A130,Transactions!E:E,"BUY"))</f>
        <v/>
      </c>
      <c r="D130" s="6">
        <f>IF(A130="","",SUMIFS(Transactions!F:F,Transactions!C:C,A130,Transactions!E:E,"SELL"))</f>
        <v/>
      </c>
      <c r="E130" s="6">
        <f>IF(A130="","",C130-D130)</f>
        <v/>
      </c>
      <c r="F130" s="7">
        <f>IF(A130="","",-SUMIFS(Transactions!K:K,Transactions!C:C,A130,Transactions!E:E,"BUY"))</f>
        <v/>
      </c>
      <c r="G130" s="7">
        <f>IF(A130="","",SUMIFS(Transactions!K:K,Transactions!C:C,A130,Transactions!E:E,"SELL"))</f>
        <v/>
      </c>
      <c r="H130" s="7">
        <f>IF(A130="","",F130-G130)</f>
        <v/>
      </c>
      <c r="I130" s="7">
        <f>IF(A130="","",-SUMIFS(Transactions!M:M,Transactions!C:C,A130,Transactions!E:E,"BUY"))</f>
        <v/>
      </c>
      <c r="J130" s="7">
        <f>IF(A130="","",SUMIFS(Transactions!M:M,Transactions!C:C,A130,Transactions!E:E,"SELL"))</f>
        <v/>
      </c>
      <c r="K130" s="7">
        <f>IF(A130="","",I130-J130)</f>
        <v/>
      </c>
      <c r="L130" s="7">
        <f>IF(A130="","",SUMIFS(Dividends!J:J,Dividends!B:B,A130))</f>
        <v/>
      </c>
      <c r="M130" s="7">
        <f>IF(A130="","",SUMIFS(Dividends!K:K,Dividends!B:B,A130))</f>
        <v/>
      </c>
      <c r="N130" s="7">
        <f>IF(A130="","",SUMIFS(Dividends!L:L,Dividends!B:B,A130))</f>
        <v/>
      </c>
    </row>
    <row r="131">
      <c r="C131" s="6">
        <f>IF(A131="","",SUMIFS(Transactions!F:F,Transactions!C:C,A131,Transactions!E:E,"BUY"))</f>
        <v/>
      </c>
      <c r="D131" s="6">
        <f>IF(A131="","",SUMIFS(Transactions!F:F,Transactions!C:C,A131,Transactions!E:E,"SELL"))</f>
        <v/>
      </c>
      <c r="E131" s="6">
        <f>IF(A131="","",C131-D131)</f>
        <v/>
      </c>
      <c r="F131" s="7">
        <f>IF(A131="","",-SUMIFS(Transactions!K:K,Transactions!C:C,A131,Transactions!E:E,"BUY"))</f>
        <v/>
      </c>
      <c r="G131" s="7">
        <f>IF(A131="","",SUMIFS(Transactions!K:K,Transactions!C:C,A131,Transactions!E:E,"SELL"))</f>
        <v/>
      </c>
      <c r="H131" s="7">
        <f>IF(A131="","",F131-G131)</f>
        <v/>
      </c>
      <c r="I131" s="7">
        <f>IF(A131="","",-SUMIFS(Transactions!M:M,Transactions!C:C,A131,Transactions!E:E,"BUY"))</f>
        <v/>
      </c>
      <c r="J131" s="7">
        <f>IF(A131="","",SUMIFS(Transactions!M:M,Transactions!C:C,A131,Transactions!E:E,"SELL"))</f>
        <v/>
      </c>
      <c r="K131" s="7">
        <f>IF(A131="","",I131-J131)</f>
        <v/>
      </c>
      <c r="L131" s="7">
        <f>IF(A131="","",SUMIFS(Dividends!J:J,Dividends!B:B,A131))</f>
        <v/>
      </c>
      <c r="M131" s="7">
        <f>IF(A131="","",SUMIFS(Dividends!K:K,Dividends!B:B,A131))</f>
        <v/>
      </c>
      <c r="N131" s="7">
        <f>IF(A131="","",SUMIFS(Dividends!L:L,Dividends!B:B,A131))</f>
        <v/>
      </c>
    </row>
    <row r="132">
      <c r="C132" s="6">
        <f>IF(A132="","",SUMIFS(Transactions!F:F,Transactions!C:C,A132,Transactions!E:E,"BUY"))</f>
        <v/>
      </c>
      <c r="D132" s="6">
        <f>IF(A132="","",SUMIFS(Transactions!F:F,Transactions!C:C,A132,Transactions!E:E,"SELL"))</f>
        <v/>
      </c>
      <c r="E132" s="6">
        <f>IF(A132="","",C132-D132)</f>
        <v/>
      </c>
      <c r="F132" s="7">
        <f>IF(A132="","",-SUMIFS(Transactions!K:K,Transactions!C:C,A132,Transactions!E:E,"BUY"))</f>
        <v/>
      </c>
      <c r="G132" s="7">
        <f>IF(A132="","",SUMIFS(Transactions!K:K,Transactions!C:C,A132,Transactions!E:E,"SELL"))</f>
        <v/>
      </c>
      <c r="H132" s="7">
        <f>IF(A132="","",F132-G132)</f>
        <v/>
      </c>
      <c r="I132" s="7">
        <f>IF(A132="","",-SUMIFS(Transactions!M:M,Transactions!C:C,A132,Transactions!E:E,"BUY"))</f>
        <v/>
      </c>
      <c r="J132" s="7">
        <f>IF(A132="","",SUMIFS(Transactions!M:M,Transactions!C:C,A132,Transactions!E:E,"SELL"))</f>
        <v/>
      </c>
      <c r="K132" s="7">
        <f>IF(A132="","",I132-J132)</f>
        <v/>
      </c>
      <c r="L132" s="7">
        <f>IF(A132="","",SUMIFS(Dividends!J:J,Dividends!B:B,A132))</f>
        <v/>
      </c>
      <c r="M132" s="7">
        <f>IF(A132="","",SUMIFS(Dividends!K:K,Dividends!B:B,A132))</f>
        <v/>
      </c>
      <c r="N132" s="7">
        <f>IF(A132="","",SUMIFS(Dividends!L:L,Dividends!B:B,A132))</f>
        <v/>
      </c>
    </row>
    <row r="133">
      <c r="C133" s="6">
        <f>IF(A133="","",SUMIFS(Transactions!F:F,Transactions!C:C,A133,Transactions!E:E,"BUY"))</f>
        <v/>
      </c>
      <c r="D133" s="6">
        <f>IF(A133="","",SUMIFS(Transactions!F:F,Transactions!C:C,A133,Transactions!E:E,"SELL"))</f>
        <v/>
      </c>
      <c r="E133" s="6">
        <f>IF(A133="","",C133-D133)</f>
        <v/>
      </c>
      <c r="F133" s="7">
        <f>IF(A133="","",-SUMIFS(Transactions!K:K,Transactions!C:C,A133,Transactions!E:E,"BUY"))</f>
        <v/>
      </c>
      <c r="G133" s="7">
        <f>IF(A133="","",SUMIFS(Transactions!K:K,Transactions!C:C,A133,Transactions!E:E,"SELL"))</f>
        <v/>
      </c>
      <c r="H133" s="7">
        <f>IF(A133="","",F133-G133)</f>
        <v/>
      </c>
      <c r="I133" s="7">
        <f>IF(A133="","",-SUMIFS(Transactions!M:M,Transactions!C:C,A133,Transactions!E:E,"BUY"))</f>
        <v/>
      </c>
      <c r="J133" s="7">
        <f>IF(A133="","",SUMIFS(Transactions!M:M,Transactions!C:C,A133,Transactions!E:E,"SELL"))</f>
        <v/>
      </c>
      <c r="K133" s="7">
        <f>IF(A133="","",I133-J133)</f>
        <v/>
      </c>
      <c r="L133" s="7">
        <f>IF(A133="","",SUMIFS(Dividends!J:J,Dividends!B:B,A133))</f>
        <v/>
      </c>
      <c r="M133" s="7">
        <f>IF(A133="","",SUMIFS(Dividends!K:K,Dividends!B:B,A133))</f>
        <v/>
      </c>
      <c r="N133" s="7">
        <f>IF(A133="","",SUMIFS(Dividends!L:L,Dividends!B:B,A133))</f>
        <v/>
      </c>
    </row>
    <row r="134">
      <c r="C134" s="6">
        <f>IF(A134="","",SUMIFS(Transactions!F:F,Transactions!C:C,A134,Transactions!E:E,"BUY"))</f>
        <v/>
      </c>
      <c r="D134" s="6">
        <f>IF(A134="","",SUMIFS(Transactions!F:F,Transactions!C:C,A134,Transactions!E:E,"SELL"))</f>
        <v/>
      </c>
      <c r="E134" s="6">
        <f>IF(A134="","",C134-D134)</f>
        <v/>
      </c>
      <c r="F134" s="7">
        <f>IF(A134="","",-SUMIFS(Transactions!K:K,Transactions!C:C,A134,Transactions!E:E,"BUY"))</f>
        <v/>
      </c>
      <c r="G134" s="7">
        <f>IF(A134="","",SUMIFS(Transactions!K:K,Transactions!C:C,A134,Transactions!E:E,"SELL"))</f>
        <v/>
      </c>
      <c r="H134" s="7">
        <f>IF(A134="","",F134-G134)</f>
        <v/>
      </c>
      <c r="I134" s="7">
        <f>IF(A134="","",-SUMIFS(Transactions!M:M,Transactions!C:C,A134,Transactions!E:E,"BUY"))</f>
        <v/>
      </c>
      <c r="J134" s="7">
        <f>IF(A134="","",SUMIFS(Transactions!M:M,Transactions!C:C,A134,Transactions!E:E,"SELL"))</f>
        <v/>
      </c>
      <c r="K134" s="7">
        <f>IF(A134="","",I134-J134)</f>
        <v/>
      </c>
      <c r="L134" s="7">
        <f>IF(A134="","",SUMIFS(Dividends!J:J,Dividends!B:B,A134))</f>
        <v/>
      </c>
      <c r="M134" s="7">
        <f>IF(A134="","",SUMIFS(Dividends!K:K,Dividends!B:B,A134))</f>
        <v/>
      </c>
      <c r="N134" s="7">
        <f>IF(A134="","",SUMIFS(Dividends!L:L,Dividends!B:B,A134))</f>
        <v/>
      </c>
    </row>
    <row r="135">
      <c r="C135" s="6">
        <f>IF(A135="","",SUMIFS(Transactions!F:F,Transactions!C:C,A135,Transactions!E:E,"BUY"))</f>
        <v/>
      </c>
      <c r="D135" s="6">
        <f>IF(A135="","",SUMIFS(Transactions!F:F,Transactions!C:C,A135,Transactions!E:E,"SELL"))</f>
        <v/>
      </c>
      <c r="E135" s="6">
        <f>IF(A135="","",C135-D135)</f>
        <v/>
      </c>
      <c r="F135" s="7">
        <f>IF(A135="","",-SUMIFS(Transactions!K:K,Transactions!C:C,A135,Transactions!E:E,"BUY"))</f>
        <v/>
      </c>
      <c r="G135" s="7">
        <f>IF(A135="","",SUMIFS(Transactions!K:K,Transactions!C:C,A135,Transactions!E:E,"SELL"))</f>
        <v/>
      </c>
      <c r="H135" s="7">
        <f>IF(A135="","",F135-G135)</f>
        <v/>
      </c>
      <c r="I135" s="7">
        <f>IF(A135="","",-SUMIFS(Transactions!M:M,Transactions!C:C,A135,Transactions!E:E,"BUY"))</f>
        <v/>
      </c>
      <c r="J135" s="7">
        <f>IF(A135="","",SUMIFS(Transactions!M:M,Transactions!C:C,A135,Transactions!E:E,"SELL"))</f>
        <v/>
      </c>
      <c r="K135" s="7">
        <f>IF(A135="","",I135-J135)</f>
        <v/>
      </c>
      <c r="L135" s="7">
        <f>IF(A135="","",SUMIFS(Dividends!J:J,Dividends!B:B,A135))</f>
        <v/>
      </c>
      <c r="M135" s="7">
        <f>IF(A135="","",SUMIFS(Dividends!K:K,Dividends!B:B,A135))</f>
        <v/>
      </c>
      <c r="N135" s="7">
        <f>IF(A135="","",SUMIFS(Dividends!L:L,Dividends!B:B,A135))</f>
        <v/>
      </c>
    </row>
    <row r="136">
      <c r="C136" s="6">
        <f>IF(A136="","",SUMIFS(Transactions!F:F,Transactions!C:C,A136,Transactions!E:E,"BUY"))</f>
        <v/>
      </c>
      <c r="D136" s="6">
        <f>IF(A136="","",SUMIFS(Transactions!F:F,Transactions!C:C,A136,Transactions!E:E,"SELL"))</f>
        <v/>
      </c>
      <c r="E136" s="6">
        <f>IF(A136="","",C136-D136)</f>
        <v/>
      </c>
      <c r="F136" s="7">
        <f>IF(A136="","",-SUMIFS(Transactions!K:K,Transactions!C:C,A136,Transactions!E:E,"BUY"))</f>
        <v/>
      </c>
      <c r="G136" s="7">
        <f>IF(A136="","",SUMIFS(Transactions!K:K,Transactions!C:C,A136,Transactions!E:E,"SELL"))</f>
        <v/>
      </c>
      <c r="H136" s="7">
        <f>IF(A136="","",F136-G136)</f>
        <v/>
      </c>
      <c r="I136" s="7">
        <f>IF(A136="","",-SUMIFS(Transactions!M:M,Transactions!C:C,A136,Transactions!E:E,"BUY"))</f>
        <v/>
      </c>
      <c r="J136" s="7">
        <f>IF(A136="","",SUMIFS(Transactions!M:M,Transactions!C:C,A136,Transactions!E:E,"SELL"))</f>
        <v/>
      </c>
      <c r="K136" s="7">
        <f>IF(A136="","",I136-J136)</f>
        <v/>
      </c>
      <c r="L136" s="7">
        <f>IF(A136="","",SUMIFS(Dividends!J:J,Dividends!B:B,A136))</f>
        <v/>
      </c>
      <c r="M136" s="7">
        <f>IF(A136="","",SUMIFS(Dividends!K:K,Dividends!B:B,A136))</f>
        <v/>
      </c>
      <c r="N136" s="7">
        <f>IF(A136="","",SUMIFS(Dividends!L:L,Dividends!B:B,A136))</f>
        <v/>
      </c>
    </row>
    <row r="137">
      <c r="C137" s="6">
        <f>IF(A137="","",SUMIFS(Transactions!F:F,Transactions!C:C,A137,Transactions!E:E,"BUY"))</f>
        <v/>
      </c>
      <c r="D137" s="6">
        <f>IF(A137="","",SUMIFS(Transactions!F:F,Transactions!C:C,A137,Transactions!E:E,"SELL"))</f>
        <v/>
      </c>
      <c r="E137" s="6">
        <f>IF(A137="","",C137-D137)</f>
        <v/>
      </c>
      <c r="F137" s="7">
        <f>IF(A137="","",-SUMIFS(Transactions!K:K,Transactions!C:C,A137,Transactions!E:E,"BUY"))</f>
        <v/>
      </c>
      <c r="G137" s="7">
        <f>IF(A137="","",SUMIFS(Transactions!K:K,Transactions!C:C,A137,Transactions!E:E,"SELL"))</f>
        <v/>
      </c>
      <c r="H137" s="7">
        <f>IF(A137="","",F137-G137)</f>
        <v/>
      </c>
      <c r="I137" s="7">
        <f>IF(A137="","",-SUMIFS(Transactions!M:M,Transactions!C:C,A137,Transactions!E:E,"BUY"))</f>
        <v/>
      </c>
      <c r="J137" s="7">
        <f>IF(A137="","",SUMIFS(Transactions!M:M,Transactions!C:C,A137,Transactions!E:E,"SELL"))</f>
        <v/>
      </c>
      <c r="K137" s="7">
        <f>IF(A137="","",I137-J137)</f>
        <v/>
      </c>
      <c r="L137" s="7">
        <f>IF(A137="","",SUMIFS(Dividends!J:J,Dividends!B:B,A137))</f>
        <v/>
      </c>
      <c r="M137" s="7">
        <f>IF(A137="","",SUMIFS(Dividends!K:K,Dividends!B:B,A137))</f>
        <v/>
      </c>
      <c r="N137" s="7">
        <f>IF(A137="","",SUMIFS(Dividends!L:L,Dividends!B:B,A137))</f>
        <v/>
      </c>
    </row>
    <row r="138">
      <c r="C138" s="6">
        <f>IF(A138="","",SUMIFS(Transactions!F:F,Transactions!C:C,A138,Transactions!E:E,"BUY"))</f>
        <v/>
      </c>
      <c r="D138" s="6">
        <f>IF(A138="","",SUMIFS(Transactions!F:F,Transactions!C:C,A138,Transactions!E:E,"SELL"))</f>
        <v/>
      </c>
      <c r="E138" s="6">
        <f>IF(A138="","",C138-D138)</f>
        <v/>
      </c>
      <c r="F138" s="7">
        <f>IF(A138="","",-SUMIFS(Transactions!K:K,Transactions!C:C,A138,Transactions!E:E,"BUY"))</f>
        <v/>
      </c>
      <c r="G138" s="7">
        <f>IF(A138="","",SUMIFS(Transactions!K:K,Transactions!C:C,A138,Transactions!E:E,"SELL"))</f>
        <v/>
      </c>
      <c r="H138" s="7">
        <f>IF(A138="","",F138-G138)</f>
        <v/>
      </c>
      <c r="I138" s="7">
        <f>IF(A138="","",-SUMIFS(Transactions!M:M,Transactions!C:C,A138,Transactions!E:E,"BUY"))</f>
        <v/>
      </c>
      <c r="J138" s="7">
        <f>IF(A138="","",SUMIFS(Transactions!M:M,Transactions!C:C,A138,Transactions!E:E,"SELL"))</f>
        <v/>
      </c>
      <c r="K138" s="7">
        <f>IF(A138="","",I138-J138)</f>
        <v/>
      </c>
      <c r="L138" s="7">
        <f>IF(A138="","",SUMIFS(Dividends!J:J,Dividends!B:B,A138))</f>
        <v/>
      </c>
      <c r="M138" s="7">
        <f>IF(A138="","",SUMIFS(Dividends!K:K,Dividends!B:B,A138))</f>
        <v/>
      </c>
      <c r="N138" s="7">
        <f>IF(A138="","",SUMIFS(Dividends!L:L,Dividends!B:B,A138))</f>
        <v/>
      </c>
    </row>
    <row r="139">
      <c r="C139" s="6">
        <f>IF(A139="","",SUMIFS(Transactions!F:F,Transactions!C:C,A139,Transactions!E:E,"BUY"))</f>
        <v/>
      </c>
      <c r="D139" s="6">
        <f>IF(A139="","",SUMIFS(Transactions!F:F,Transactions!C:C,A139,Transactions!E:E,"SELL"))</f>
        <v/>
      </c>
      <c r="E139" s="6">
        <f>IF(A139="","",C139-D139)</f>
        <v/>
      </c>
      <c r="F139" s="7">
        <f>IF(A139="","",-SUMIFS(Transactions!K:K,Transactions!C:C,A139,Transactions!E:E,"BUY"))</f>
        <v/>
      </c>
      <c r="G139" s="7">
        <f>IF(A139="","",SUMIFS(Transactions!K:K,Transactions!C:C,A139,Transactions!E:E,"SELL"))</f>
        <v/>
      </c>
      <c r="H139" s="7">
        <f>IF(A139="","",F139-G139)</f>
        <v/>
      </c>
      <c r="I139" s="7">
        <f>IF(A139="","",-SUMIFS(Transactions!M:M,Transactions!C:C,A139,Transactions!E:E,"BUY"))</f>
        <v/>
      </c>
      <c r="J139" s="7">
        <f>IF(A139="","",SUMIFS(Transactions!M:M,Transactions!C:C,A139,Transactions!E:E,"SELL"))</f>
        <v/>
      </c>
      <c r="K139" s="7">
        <f>IF(A139="","",I139-J139)</f>
        <v/>
      </c>
      <c r="L139" s="7">
        <f>IF(A139="","",SUMIFS(Dividends!J:J,Dividends!B:B,A139))</f>
        <v/>
      </c>
      <c r="M139" s="7">
        <f>IF(A139="","",SUMIFS(Dividends!K:K,Dividends!B:B,A139))</f>
        <v/>
      </c>
      <c r="N139" s="7">
        <f>IF(A139="","",SUMIFS(Dividends!L:L,Dividends!B:B,A139))</f>
        <v/>
      </c>
    </row>
    <row r="140">
      <c r="C140" s="6">
        <f>IF(A140="","",SUMIFS(Transactions!F:F,Transactions!C:C,A140,Transactions!E:E,"BUY"))</f>
        <v/>
      </c>
      <c r="D140" s="6">
        <f>IF(A140="","",SUMIFS(Transactions!F:F,Transactions!C:C,A140,Transactions!E:E,"SELL"))</f>
        <v/>
      </c>
      <c r="E140" s="6">
        <f>IF(A140="","",C140-D140)</f>
        <v/>
      </c>
      <c r="F140" s="7">
        <f>IF(A140="","",-SUMIFS(Transactions!K:K,Transactions!C:C,A140,Transactions!E:E,"BUY"))</f>
        <v/>
      </c>
      <c r="G140" s="7">
        <f>IF(A140="","",SUMIFS(Transactions!K:K,Transactions!C:C,A140,Transactions!E:E,"SELL"))</f>
        <v/>
      </c>
      <c r="H140" s="7">
        <f>IF(A140="","",F140-G140)</f>
        <v/>
      </c>
      <c r="I140" s="7">
        <f>IF(A140="","",-SUMIFS(Transactions!M:M,Transactions!C:C,A140,Transactions!E:E,"BUY"))</f>
        <v/>
      </c>
      <c r="J140" s="7">
        <f>IF(A140="","",SUMIFS(Transactions!M:M,Transactions!C:C,A140,Transactions!E:E,"SELL"))</f>
        <v/>
      </c>
      <c r="K140" s="7">
        <f>IF(A140="","",I140-J140)</f>
        <v/>
      </c>
      <c r="L140" s="7">
        <f>IF(A140="","",SUMIFS(Dividends!J:J,Dividends!B:B,A140))</f>
        <v/>
      </c>
      <c r="M140" s="7">
        <f>IF(A140="","",SUMIFS(Dividends!K:K,Dividends!B:B,A140))</f>
        <v/>
      </c>
      <c r="N140" s="7">
        <f>IF(A140="","",SUMIFS(Dividends!L:L,Dividends!B:B,A140))</f>
        <v/>
      </c>
    </row>
    <row r="141">
      <c r="C141" s="6">
        <f>IF(A141="","",SUMIFS(Transactions!F:F,Transactions!C:C,A141,Transactions!E:E,"BUY"))</f>
        <v/>
      </c>
      <c r="D141" s="6">
        <f>IF(A141="","",SUMIFS(Transactions!F:F,Transactions!C:C,A141,Transactions!E:E,"SELL"))</f>
        <v/>
      </c>
      <c r="E141" s="6">
        <f>IF(A141="","",C141-D141)</f>
        <v/>
      </c>
      <c r="F141" s="7">
        <f>IF(A141="","",-SUMIFS(Transactions!K:K,Transactions!C:C,A141,Transactions!E:E,"BUY"))</f>
        <v/>
      </c>
      <c r="G141" s="7">
        <f>IF(A141="","",SUMIFS(Transactions!K:K,Transactions!C:C,A141,Transactions!E:E,"SELL"))</f>
        <v/>
      </c>
      <c r="H141" s="7">
        <f>IF(A141="","",F141-G141)</f>
        <v/>
      </c>
      <c r="I141" s="7">
        <f>IF(A141="","",-SUMIFS(Transactions!M:M,Transactions!C:C,A141,Transactions!E:E,"BUY"))</f>
        <v/>
      </c>
      <c r="J141" s="7">
        <f>IF(A141="","",SUMIFS(Transactions!M:M,Transactions!C:C,A141,Transactions!E:E,"SELL"))</f>
        <v/>
      </c>
      <c r="K141" s="7">
        <f>IF(A141="","",I141-J141)</f>
        <v/>
      </c>
      <c r="L141" s="7">
        <f>IF(A141="","",SUMIFS(Dividends!J:J,Dividends!B:B,A141))</f>
        <v/>
      </c>
      <c r="M141" s="7">
        <f>IF(A141="","",SUMIFS(Dividends!K:K,Dividends!B:B,A141))</f>
        <v/>
      </c>
      <c r="N141" s="7">
        <f>IF(A141="","",SUMIFS(Dividends!L:L,Dividends!B:B,A141))</f>
        <v/>
      </c>
    </row>
    <row r="142">
      <c r="C142" s="6">
        <f>IF(A142="","",SUMIFS(Transactions!F:F,Transactions!C:C,A142,Transactions!E:E,"BUY"))</f>
        <v/>
      </c>
      <c r="D142" s="6">
        <f>IF(A142="","",SUMIFS(Transactions!F:F,Transactions!C:C,A142,Transactions!E:E,"SELL"))</f>
        <v/>
      </c>
      <c r="E142" s="6">
        <f>IF(A142="","",C142-D142)</f>
        <v/>
      </c>
      <c r="F142" s="7">
        <f>IF(A142="","",-SUMIFS(Transactions!K:K,Transactions!C:C,A142,Transactions!E:E,"BUY"))</f>
        <v/>
      </c>
      <c r="G142" s="7">
        <f>IF(A142="","",SUMIFS(Transactions!K:K,Transactions!C:C,A142,Transactions!E:E,"SELL"))</f>
        <v/>
      </c>
      <c r="H142" s="7">
        <f>IF(A142="","",F142-G142)</f>
        <v/>
      </c>
      <c r="I142" s="7">
        <f>IF(A142="","",-SUMIFS(Transactions!M:M,Transactions!C:C,A142,Transactions!E:E,"BUY"))</f>
        <v/>
      </c>
      <c r="J142" s="7">
        <f>IF(A142="","",SUMIFS(Transactions!M:M,Transactions!C:C,A142,Transactions!E:E,"SELL"))</f>
        <v/>
      </c>
      <c r="K142" s="7">
        <f>IF(A142="","",I142-J142)</f>
        <v/>
      </c>
      <c r="L142" s="7">
        <f>IF(A142="","",SUMIFS(Dividends!J:J,Dividends!B:B,A142))</f>
        <v/>
      </c>
      <c r="M142" s="7">
        <f>IF(A142="","",SUMIFS(Dividends!K:K,Dividends!B:B,A142))</f>
        <v/>
      </c>
      <c r="N142" s="7">
        <f>IF(A142="","",SUMIFS(Dividends!L:L,Dividends!B:B,A142))</f>
        <v/>
      </c>
    </row>
    <row r="143">
      <c r="C143" s="6">
        <f>IF(A143="","",SUMIFS(Transactions!F:F,Transactions!C:C,A143,Transactions!E:E,"BUY"))</f>
        <v/>
      </c>
      <c r="D143" s="6">
        <f>IF(A143="","",SUMIFS(Transactions!F:F,Transactions!C:C,A143,Transactions!E:E,"SELL"))</f>
        <v/>
      </c>
      <c r="E143" s="6">
        <f>IF(A143="","",C143-D143)</f>
        <v/>
      </c>
      <c r="F143" s="7">
        <f>IF(A143="","",-SUMIFS(Transactions!K:K,Transactions!C:C,A143,Transactions!E:E,"BUY"))</f>
        <v/>
      </c>
      <c r="G143" s="7">
        <f>IF(A143="","",SUMIFS(Transactions!K:K,Transactions!C:C,A143,Transactions!E:E,"SELL"))</f>
        <v/>
      </c>
      <c r="H143" s="7">
        <f>IF(A143="","",F143-G143)</f>
        <v/>
      </c>
      <c r="I143" s="7">
        <f>IF(A143="","",-SUMIFS(Transactions!M:M,Transactions!C:C,A143,Transactions!E:E,"BUY"))</f>
        <v/>
      </c>
      <c r="J143" s="7">
        <f>IF(A143="","",SUMIFS(Transactions!M:M,Transactions!C:C,A143,Transactions!E:E,"SELL"))</f>
        <v/>
      </c>
      <c r="K143" s="7">
        <f>IF(A143="","",I143-J143)</f>
        <v/>
      </c>
      <c r="L143" s="7">
        <f>IF(A143="","",SUMIFS(Dividends!J:J,Dividends!B:B,A143))</f>
        <v/>
      </c>
      <c r="M143" s="7">
        <f>IF(A143="","",SUMIFS(Dividends!K:K,Dividends!B:B,A143))</f>
        <v/>
      </c>
      <c r="N143" s="7">
        <f>IF(A143="","",SUMIFS(Dividends!L:L,Dividends!B:B,A143))</f>
        <v/>
      </c>
    </row>
    <row r="144">
      <c r="C144" s="6">
        <f>IF(A144="","",SUMIFS(Transactions!F:F,Transactions!C:C,A144,Transactions!E:E,"BUY"))</f>
        <v/>
      </c>
      <c r="D144" s="6">
        <f>IF(A144="","",SUMIFS(Transactions!F:F,Transactions!C:C,A144,Transactions!E:E,"SELL"))</f>
        <v/>
      </c>
      <c r="E144" s="6">
        <f>IF(A144="","",C144-D144)</f>
        <v/>
      </c>
      <c r="F144" s="7">
        <f>IF(A144="","",-SUMIFS(Transactions!K:K,Transactions!C:C,A144,Transactions!E:E,"BUY"))</f>
        <v/>
      </c>
      <c r="G144" s="7">
        <f>IF(A144="","",SUMIFS(Transactions!K:K,Transactions!C:C,A144,Transactions!E:E,"SELL"))</f>
        <v/>
      </c>
      <c r="H144" s="7">
        <f>IF(A144="","",F144-G144)</f>
        <v/>
      </c>
      <c r="I144" s="7">
        <f>IF(A144="","",-SUMIFS(Transactions!M:M,Transactions!C:C,A144,Transactions!E:E,"BUY"))</f>
        <v/>
      </c>
      <c r="J144" s="7">
        <f>IF(A144="","",SUMIFS(Transactions!M:M,Transactions!C:C,A144,Transactions!E:E,"SELL"))</f>
        <v/>
      </c>
      <c r="K144" s="7">
        <f>IF(A144="","",I144-J144)</f>
        <v/>
      </c>
      <c r="L144" s="7">
        <f>IF(A144="","",SUMIFS(Dividends!J:J,Dividends!B:B,A144))</f>
        <v/>
      </c>
      <c r="M144" s="7">
        <f>IF(A144="","",SUMIFS(Dividends!K:K,Dividends!B:B,A144))</f>
        <v/>
      </c>
      <c r="N144" s="7">
        <f>IF(A144="","",SUMIFS(Dividends!L:L,Dividends!B:B,A144))</f>
        <v/>
      </c>
    </row>
    <row r="145">
      <c r="C145" s="6">
        <f>IF(A145="","",SUMIFS(Transactions!F:F,Transactions!C:C,A145,Transactions!E:E,"BUY"))</f>
        <v/>
      </c>
      <c r="D145" s="6">
        <f>IF(A145="","",SUMIFS(Transactions!F:F,Transactions!C:C,A145,Transactions!E:E,"SELL"))</f>
        <v/>
      </c>
      <c r="E145" s="6">
        <f>IF(A145="","",C145-D145)</f>
        <v/>
      </c>
      <c r="F145" s="7">
        <f>IF(A145="","",-SUMIFS(Transactions!K:K,Transactions!C:C,A145,Transactions!E:E,"BUY"))</f>
        <v/>
      </c>
      <c r="G145" s="7">
        <f>IF(A145="","",SUMIFS(Transactions!K:K,Transactions!C:C,A145,Transactions!E:E,"SELL"))</f>
        <v/>
      </c>
      <c r="H145" s="7">
        <f>IF(A145="","",F145-G145)</f>
        <v/>
      </c>
      <c r="I145" s="7">
        <f>IF(A145="","",-SUMIFS(Transactions!M:M,Transactions!C:C,A145,Transactions!E:E,"BUY"))</f>
        <v/>
      </c>
      <c r="J145" s="7">
        <f>IF(A145="","",SUMIFS(Transactions!M:M,Transactions!C:C,A145,Transactions!E:E,"SELL"))</f>
        <v/>
      </c>
      <c r="K145" s="7">
        <f>IF(A145="","",I145-J145)</f>
        <v/>
      </c>
      <c r="L145" s="7">
        <f>IF(A145="","",SUMIFS(Dividends!J:J,Dividends!B:B,A145))</f>
        <v/>
      </c>
      <c r="M145" s="7">
        <f>IF(A145="","",SUMIFS(Dividends!K:K,Dividends!B:B,A145))</f>
        <v/>
      </c>
      <c r="N145" s="7">
        <f>IF(A145="","",SUMIFS(Dividends!L:L,Dividends!B:B,A145))</f>
        <v/>
      </c>
    </row>
    <row r="146">
      <c r="C146" s="6">
        <f>IF(A146="","",SUMIFS(Transactions!F:F,Transactions!C:C,A146,Transactions!E:E,"BUY"))</f>
        <v/>
      </c>
      <c r="D146" s="6">
        <f>IF(A146="","",SUMIFS(Transactions!F:F,Transactions!C:C,A146,Transactions!E:E,"SELL"))</f>
        <v/>
      </c>
      <c r="E146" s="6">
        <f>IF(A146="","",C146-D146)</f>
        <v/>
      </c>
      <c r="F146" s="7">
        <f>IF(A146="","",-SUMIFS(Transactions!K:K,Transactions!C:C,A146,Transactions!E:E,"BUY"))</f>
        <v/>
      </c>
      <c r="G146" s="7">
        <f>IF(A146="","",SUMIFS(Transactions!K:K,Transactions!C:C,A146,Transactions!E:E,"SELL"))</f>
        <v/>
      </c>
      <c r="H146" s="7">
        <f>IF(A146="","",F146-G146)</f>
        <v/>
      </c>
      <c r="I146" s="7">
        <f>IF(A146="","",-SUMIFS(Transactions!M:M,Transactions!C:C,A146,Transactions!E:E,"BUY"))</f>
        <v/>
      </c>
      <c r="J146" s="7">
        <f>IF(A146="","",SUMIFS(Transactions!M:M,Transactions!C:C,A146,Transactions!E:E,"SELL"))</f>
        <v/>
      </c>
      <c r="K146" s="7">
        <f>IF(A146="","",I146-J146)</f>
        <v/>
      </c>
      <c r="L146" s="7">
        <f>IF(A146="","",SUMIFS(Dividends!J:J,Dividends!B:B,A146))</f>
        <v/>
      </c>
      <c r="M146" s="7">
        <f>IF(A146="","",SUMIFS(Dividends!K:K,Dividends!B:B,A146))</f>
        <v/>
      </c>
      <c r="N146" s="7">
        <f>IF(A146="","",SUMIFS(Dividends!L:L,Dividends!B:B,A146))</f>
        <v/>
      </c>
    </row>
    <row r="147">
      <c r="C147" s="6">
        <f>IF(A147="","",SUMIFS(Transactions!F:F,Transactions!C:C,A147,Transactions!E:E,"BUY"))</f>
        <v/>
      </c>
      <c r="D147" s="6">
        <f>IF(A147="","",SUMIFS(Transactions!F:F,Transactions!C:C,A147,Transactions!E:E,"SELL"))</f>
        <v/>
      </c>
      <c r="E147" s="6">
        <f>IF(A147="","",C147-D147)</f>
        <v/>
      </c>
      <c r="F147" s="7">
        <f>IF(A147="","",-SUMIFS(Transactions!K:K,Transactions!C:C,A147,Transactions!E:E,"BUY"))</f>
        <v/>
      </c>
      <c r="G147" s="7">
        <f>IF(A147="","",SUMIFS(Transactions!K:K,Transactions!C:C,A147,Transactions!E:E,"SELL"))</f>
        <v/>
      </c>
      <c r="H147" s="7">
        <f>IF(A147="","",F147-G147)</f>
        <v/>
      </c>
      <c r="I147" s="7">
        <f>IF(A147="","",-SUMIFS(Transactions!M:M,Transactions!C:C,A147,Transactions!E:E,"BUY"))</f>
        <v/>
      </c>
      <c r="J147" s="7">
        <f>IF(A147="","",SUMIFS(Transactions!M:M,Transactions!C:C,A147,Transactions!E:E,"SELL"))</f>
        <v/>
      </c>
      <c r="K147" s="7">
        <f>IF(A147="","",I147-J147)</f>
        <v/>
      </c>
      <c r="L147" s="7">
        <f>IF(A147="","",SUMIFS(Dividends!J:J,Dividends!B:B,A147))</f>
        <v/>
      </c>
      <c r="M147" s="7">
        <f>IF(A147="","",SUMIFS(Dividends!K:K,Dividends!B:B,A147))</f>
        <v/>
      </c>
      <c r="N147" s="7">
        <f>IF(A147="","",SUMIFS(Dividends!L:L,Dividends!B:B,A147))</f>
        <v/>
      </c>
    </row>
    <row r="148">
      <c r="C148" s="6">
        <f>IF(A148="","",SUMIFS(Transactions!F:F,Transactions!C:C,A148,Transactions!E:E,"BUY"))</f>
        <v/>
      </c>
      <c r="D148" s="6">
        <f>IF(A148="","",SUMIFS(Transactions!F:F,Transactions!C:C,A148,Transactions!E:E,"SELL"))</f>
        <v/>
      </c>
      <c r="E148" s="6">
        <f>IF(A148="","",C148-D148)</f>
        <v/>
      </c>
      <c r="F148" s="7">
        <f>IF(A148="","",-SUMIFS(Transactions!K:K,Transactions!C:C,A148,Transactions!E:E,"BUY"))</f>
        <v/>
      </c>
      <c r="G148" s="7">
        <f>IF(A148="","",SUMIFS(Transactions!K:K,Transactions!C:C,A148,Transactions!E:E,"SELL"))</f>
        <v/>
      </c>
      <c r="H148" s="7">
        <f>IF(A148="","",F148-G148)</f>
        <v/>
      </c>
      <c r="I148" s="7">
        <f>IF(A148="","",-SUMIFS(Transactions!M:M,Transactions!C:C,A148,Transactions!E:E,"BUY"))</f>
        <v/>
      </c>
      <c r="J148" s="7">
        <f>IF(A148="","",SUMIFS(Transactions!M:M,Transactions!C:C,A148,Transactions!E:E,"SELL"))</f>
        <v/>
      </c>
      <c r="K148" s="7">
        <f>IF(A148="","",I148-J148)</f>
        <v/>
      </c>
      <c r="L148" s="7">
        <f>IF(A148="","",SUMIFS(Dividends!J:J,Dividends!B:B,A148))</f>
        <v/>
      </c>
      <c r="M148" s="7">
        <f>IF(A148="","",SUMIFS(Dividends!K:K,Dividends!B:B,A148))</f>
        <v/>
      </c>
      <c r="N148" s="7">
        <f>IF(A148="","",SUMIFS(Dividends!L:L,Dividends!B:B,A148))</f>
        <v/>
      </c>
    </row>
    <row r="149">
      <c r="C149" s="6">
        <f>IF(A149="","",SUMIFS(Transactions!F:F,Transactions!C:C,A149,Transactions!E:E,"BUY"))</f>
        <v/>
      </c>
      <c r="D149" s="6">
        <f>IF(A149="","",SUMIFS(Transactions!F:F,Transactions!C:C,A149,Transactions!E:E,"SELL"))</f>
        <v/>
      </c>
      <c r="E149" s="6">
        <f>IF(A149="","",C149-D149)</f>
        <v/>
      </c>
      <c r="F149" s="7">
        <f>IF(A149="","",-SUMIFS(Transactions!K:K,Transactions!C:C,A149,Transactions!E:E,"BUY"))</f>
        <v/>
      </c>
      <c r="G149" s="7">
        <f>IF(A149="","",SUMIFS(Transactions!K:K,Transactions!C:C,A149,Transactions!E:E,"SELL"))</f>
        <v/>
      </c>
      <c r="H149" s="7">
        <f>IF(A149="","",F149-G149)</f>
        <v/>
      </c>
      <c r="I149" s="7">
        <f>IF(A149="","",-SUMIFS(Transactions!M:M,Transactions!C:C,A149,Transactions!E:E,"BUY"))</f>
        <v/>
      </c>
      <c r="J149" s="7">
        <f>IF(A149="","",SUMIFS(Transactions!M:M,Transactions!C:C,A149,Transactions!E:E,"SELL"))</f>
        <v/>
      </c>
      <c r="K149" s="7">
        <f>IF(A149="","",I149-J149)</f>
        <v/>
      </c>
      <c r="L149" s="7">
        <f>IF(A149="","",SUMIFS(Dividends!J:J,Dividends!B:B,A149))</f>
        <v/>
      </c>
      <c r="M149" s="7">
        <f>IF(A149="","",SUMIFS(Dividends!K:K,Dividends!B:B,A149))</f>
        <v/>
      </c>
      <c r="N149" s="7">
        <f>IF(A149="","",SUMIFS(Dividends!L:L,Dividends!B:B,A149))</f>
        <v/>
      </c>
    </row>
    <row r="150">
      <c r="C150" s="6">
        <f>IF(A150="","",SUMIFS(Transactions!F:F,Transactions!C:C,A150,Transactions!E:E,"BUY"))</f>
        <v/>
      </c>
      <c r="D150" s="6">
        <f>IF(A150="","",SUMIFS(Transactions!F:F,Transactions!C:C,A150,Transactions!E:E,"SELL"))</f>
        <v/>
      </c>
      <c r="E150" s="6">
        <f>IF(A150="","",C150-D150)</f>
        <v/>
      </c>
      <c r="F150" s="7">
        <f>IF(A150="","",-SUMIFS(Transactions!K:K,Transactions!C:C,A150,Transactions!E:E,"BUY"))</f>
        <v/>
      </c>
      <c r="G150" s="7">
        <f>IF(A150="","",SUMIFS(Transactions!K:K,Transactions!C:C,A150,Transactions!E:E,"SELL"))</f>
        <v/>
      </c>
      <c r="H150" s="7">
        <f>IF(A150="","",F150-G150)</f>
        <v/>
      </c>
      <c r="I150" s="7">
        <f>IF(A150="","",-SUMIFS(Transactions!M:M,Transactions!C:C,A150,Transactions!E:E,"BUY"))</f>
        <v/>
      </c>
      <c r="J150" s="7">
        <f>IF(A150="","",SUMIFS(Transactions!M:M,Transactions!C:C,A150,Transactions!E:E,"SELL"))</f>
        <v/>
      </c>
      <c r="K150" s="7">
        <f>IF(A150="","",I150-J150)</f>
        <v/>
      </c>
      <c r="L150" s="7">
        <f>IF(A150="","",SUMIFS(Dividends!J:J,Dividends!B:B,A150))</f>
        <v/>
      </c>
      <c r="M150" s="7">
        <f>IF(A150="","",SUMIFS(Dividends!K:K,Dividends!B:B,A150))</f>
        <v/>
      </c>
      <c r="N150" s="7">
        <f>IF(A150="","",SUMIFS(Dividends!L:L,Dividends!B:B,A150))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20" customWidth="1" min="3" max="3"/>
    <col width="18" customWidth="1" min="4" max="4"/>
    <col width="20" customWidth="1" min="5" max="5"/>
    <col width="20" customWidth="1" min="6" max="6"/>
    <col width="20" customWidth="1" min="7" max="7"/>
    <col width="18" customWidth="1" min="8" max="8"/>
    <col width="30" customWidth="1" min="9" max="9"/>
  </cols>
  <sheetData>
    <row r="1">
      <c r="A1" s="4" t="inlineStr">
        <is>
          <t>Tax Year</t>
        </is>
      </c>
      <c r="B1" s="4" t="inlineStr">
        <is>
          <t>Gross Dividends AUD</t>
        </is>
      </c>
      <c r="C1" s="4" t="inlineStr">
        <is>
          <t>US Tax Withheld AUD</t>
        </is>
      </c>
      <c r="D1" s="4" t="inlineStr">
        <is>
          <t>Net Dividends AUD</t>
        </is>
      </c>
      <c r="E1" s="4" t="inlineStr">
        <is>
          <t>Buy Transactions AUD</t>
        </is>
      </c>
      <c r="F1" s="4" t="inlineStr">
        <is>
          <t>Sell Transactions AUD</t>
        </is>
      </c>
      <c r="G1" s="4" t="inlineStr">
        <is>
          <t>Net Capital Flow AUD</t>
        </is>
      </c>
      <c r="H1" s="4" t="inlineStr">
        <is>
          <t>Net Shares Bought</t>
        </is>
      </c>
      <c r="I1" s="4" t="inlineStr">
        <is>
          <t>Notes</t>
        </is>
      </c>
    </row>
    <row r="2">
      <c r="A2" t="inlineStr">
        <is>
          <t>2025-2026</t>
        </is>
      </c>
      <c r="B2" s="7">
        <f>SUMIFS(Dividends!J:J,Dividends!Q:Q,A2)</f>
        <v/>
      </c>
      <c r="C2" s="7">
        <f>SUMIFS(Dividends!K:K,Dividends!Q:Q,A2)</f>
        <v/>
      </c>
      <c r="D2" s="7">
        <f>SUMIFS(Dividends!L:L,Dividends!Q:Q,A2)</f>
        <v/>
      </c>
      <c r="E2" s="7">
        <f>-SUMIFS(Transactions!M:M,Transactions!R:R,A2,Transactions!E:E,"BUY")</f>
        <v/>
      </c>
      <c r="F2" s="7">
        <f>SUMIFS(Transactions!M:M,Transactions!R:R,A2,Transactions!E:E,"SELL")</f>
        <v/>
      </c>
      <c r="G2" s="7">
        <f>F2-E2+D2</f>
        <v/>
      </c>
      <c r="H2" s="6">
        <f>SUMIFS(Transactions!F:F,Transactions!R:R,A2,Transactions!E:E,"BUY")-SUMIFS(Transactions!F:F,Transactions!R:R,A2,Transactions!E:E,"SELL")</f>
        <v/>
      </c>
    </row>
    <row r="3">
      <c r="A3" t="inlineStr">
        <is>
          <t>2026-2027</t>
        </is>
      </c>
      <c r="B3" s="7">
        <f>SUMIFS(Dividends!J:J,Dividends!Q:Q,A3)</f>
        <v/>
      </c>
      <c r="C3" s="7">
        <f>SUMIFS(Dividends!K:K,Dividends!Q:Q,A3)</f>
        <v/>
      </c>
      <c r="D3" s="7">
        <f>SUMIFS(Dividends!L:L,Dividends!Q:Q,A3)</f>
        <v/>
      </c>
      <c r="E3" s="7">
        <f>-SUMIFS(Transactions!M:M,Transactions!R:R,A3,Transactions!E:E,"BUY")</f>
        <v/>
      </c>
      <c r="F3" s="7">
        <f>SUMIFS(Transactions!M:M,Transactions!R:R,A3,Transactions!E:E,"SELL")</f>
        <v/>
      </c>
      <c r="G3" s="7">
        <f>F3-E3+D3</f>
        <v/>
      </c>
      <c r="H3" s="6">
        <f>SUMIFS(Transactions!F:F,Transactions!R:R,A3,Transactions!E:E,"BUY")-SUMIFS(Transactions!F:F,Transactions!R:R,A3,Transactions!E:E,"SELL")</f>
        <v/>
      </c>
    </row>
    <row r="4">
      <c r="A4" t="inlineStr">
        <is>
          <t>2027-2028</t>
        </is>
      </c>
      <c r="B4" s="7">
        <f>SUMIFS(Dividends!J:J,Dividends!Q:Q,A4)</f>
        <v/>
      </c>
      <c r="C4" s="7">
        <f>SUMIFS(Dividends!K:K,Dividends!Q:Q,A4)</f>
        <v/>
      </c>
      <c r="D4" s="7">
        <f>SUMIFS(Dividends!L:L,Dividends!Q:Q,A4)</f>
        <v/>
      </c>
      <c r="E4" s="7">
        <f>-SUMIFS(Transactions!M:M,Transactions!R:R,A4,Transactions!E:E,"BUY")</f>
        <v/>
      </c>
      <c r="F4" s="7">
        <f>SUMIFS(Transactions!M:M,Transactions!R:R,A4,Transactions!E:E,"SELL")</f>
        <v/>
      </c>
      <c r="G4" s="7">
        <f>F4-E4+D4</f>
        <v/>
      </c>
      <c r="H4" s="6">
        <f>SUMIFS(Transactions!F:F,Transactions!R:R,A4,Transactions!E:E,"BUY")-SUMIFS(Transactions!F:F,Transactions!R:R,A4,Transactions!E:E,"SELL")</f>
        <v/>
      </c>
    </row>
    <row r="5">
      <c r="A5" t="inlineStr">
        <is>
          <t>2028-2029</t>
        </is>
      </c>
      <c r="B5" s="7">
        <f>SUMIFS(Dividends!J:J,Dividends!Q:Q,A5)</f>
        <v/>
      </c>
      <c r="C5" s="7">
        <f>SUMIFS(Dividends!K:K,Dividends!Q:Q,A5)</f>
        <v/>
      </c>
      <c r="D5" s="7">
        <f>SUMIFS(Dividends!L:L,Dividends!Q:Q,A5)</f>
        <v/>
      </c>
      <c r="E5" s="7">
        <f>-SUMIFS(Transactions!M:M,Transactions!R:R,A5,Transactions!E:E,"BUY")</f>
        <v/>
      </c>
      <c r="F5" s="7">
        <f>SUMIFS(Transactions!M:M,Transactions!R:R,A5,Transactions!E:E,"SELL")</f>
        <v/>
      </c>
      <c r="G5" s="7">
        <f>F5-E5+D5</f>
        <v/>
      </c>
      <c r="H5" s="6">
        <f>SUMIFS(Transactions!F:F,Transactions!R:R,A5,Transactions!E:E,"BUY")-SUMIFS(Transactions!F:F,Transactions!R:R,A5,Transactions!E:E,"SELL")</f>
        <v/>
      </c>
    </row>
    <row r="6">
      <c r="A6" t="inlineStr">
        <is>
          <t>2029-2030</t>
        </is>
      </c>
      <c r="B6" s="7">
        <f>SUMIFS(Dividends!J:J,Dividends!Q:Q,A6)</f>
        <v/>
      </c>
      <c r="C6" s="7">
        <f>SUMIFS(Dividends!K:K,Dividends!Q:Q,A6)</f>
        <v/>
      </c>
      <c r="D6" s="7">
        <f>SUMIFS(Dividends!L:L,Dividends!Q:Q,A6)</f>
        <v/>
      </c>
      <c r="E6" s="7">
        <f>-SUMIFS(Transactions!M:M,Transactions!R:R,A6,Transactions!E:E,"BUY")</f>
        <v/>
      </c>
      <c r="F6" s="7">
        <f>SUMIFS(Transactions!M:M,Transactions!R:R,A6,Transactions!E:E,"SELL")</f>
        <v/>
      </c>
      <c r="G6" s="7">
        <f>F6-E6+D6</f>
        <v/>
      </c>
      <c r="H6" s="6">
        <f>SUMIFS(Transactions!F:F,Transactions!R:R,A6,Transactions!E:E,"BUY")-SUMIFS(Transactions!F:F,Transactions!R:R,A6,Transactions!E:E,"SELL")</f>
        <v/>
      </c>
    </row>
    <row r="7">
      <c r="B7" s="7" t="n"/>
      <c r="C7" s="7" t="n"/>
      <c r="D7" s="7" t="n"/>
      <c r="E7" s="7" t="n"/>
      <c r="F7" s="7" t="n"/>
      <c r="G7" s="7" t="n"/>
      <c r="H7" s="6" t="n"/>
    </row>
    <row r="8">
      <c r="B8" s="7" t="n"/>
      <c r="C8" s="7" t="n"/>
      <c r="D8" s="7" t="n"/>
      <c r="E8" s="7" t="n"/>
      <c r="F8" s="7" t="n"/>
      <c r="G8" s="7" t="n"/>
      <c r="H8" s="6" t="n"/>
    </row>
    <row r="9">
      <c r="B9" s="7" t="n"/>
      <c r="C9" s="7" t="n"/>
      <c r="D9" s="7" t="n"/>
      <c r="E9" s="7" t="n"/>
      <c r="F9" s="7" t="n"/>
      <c r="G9" s="7" t="n"/>
      <c r="H9" s="6" t="n"/>
    </row>
    <row r="10">
      <c r="B10" s="7" t="n"/>
      <c r="C10" s="7" t="n"/>
      <c r="D10" s="7" t="n"/>
      <c r="E10" s="7" t="n"/>
      <c r="F10" s="7" t="n"/>
      <c r="G10" s="7" t="n"/>
      <c r="H10" s="6" t="n"/>
    </row>
    <row r="11">
      <c r="B11" s="7" t="n"/>
      <c r="C11" s="7" t="n"/>
      <c r="D11" s="7" t="n"/>
      <c r="E11" s="7" t="n"/>
      <c r="F11" s="7" t="n"/>
      <c r="G11" s="7" t="n"/>
      <c r="H11" s="6" t="n"/>
    </row>
    <row r="12">
      <c r="B12" s="7" t="n"/>
      <c r="C12" s="7" t="n"/>
      <c r="D12" s="7" t="n"/>
      <c r="E12" s="7" t="n"/>
      <c r="F12" s="7" t="n"/>
      <c r="G12" s="7" t="n"/>
      <c r="H12" s="6" t="n"/>
    </row>
    <row r="13">
      <c r="B13" s="7" t="n"/>
      <c r="C13" s="7" t="n"/>
      <c r="D13" s="7" t="n"/>
      <c r="E13" s="7" t="n"/>
      <c r="F13" s="7" t="n"/>
      <c r="G13" s="7" t="n"/>
      <c r="H13" s="6" t="n"/>
    </row>
    <row r="14">
      <c r="B14" s="7" t="n"/>
      <c r="C14" s="7" t="n"/>
      <c r="D14" s="7" t="n"/>
      <c r="E14" s="7" t="n"/>
      <c r="F14" s="7" t="n"/>
      <c r="G14" s="7" t="n"/>
      <c r="H14" s="6" t="n"/>
    </row>
    <row r="15">
      <c r="B15" s="7" t="n"/>
      <c r="C15" s="7" t="n"/>
      <c r="D15" s="7" t="n"/>
      <c r="E15" s="7" t="n"/>
      <c r="F15" s="7" t="n"/>
      <c r="G15" s="7" t="n"/>
      <c r="H15" s="6" t="n"/>
    </row>
    <row r="16">
      <c r="B16" s="7" t="n"/>
      <c r="C16" s="7" t="n"/>
      <c r="D16" s="7" t="n"/>
      <c r="E16" s="7" t="n"/>
      <c r="F16" s="7" t="n"/>
      <c r="G16" s="7" t="n"/>
      <c r="H16" s="6" t="n"/>
    </row>
    <row r="17">
      <c r="B17" s="7" t="n"/>
      <c r="C17" s="7" t="n"/>
      <c r="D17" s="7" t="n"/>
      <c r="E17" s="7" t="n"/>
      <c r="F17" s="7" t="n"/>
      <c r="G17" s="7" t="n"/>
      <c r="H17" s="6" t="n"/>
    </row>
    <row r="18">
      <c r="B18" s="7" t="n"/>
      <c r="C18" s="7" t="n"/>
      <c r="D18" s="7" t="n"/>
      <c r="E18" s="7" t="n"/>
      <c r="F18" s="7" t="n"/>
      <c r="G18" s="7" t="n"/>
      <c r="H18" s="6" t="n"/>
    </row>
    <row r="19">
      <c r="B19" s="7" t="n"/>
      <c r="C19" s="7" t="n"/>
      <c r="D19" s="7" t="n"/>
      <c r="E19" s="7" t="n"/>
      <c r="F19" s="7" t="n"/>
      <c r="G19" s="7" t="n"/>
      <c r="H19" s="6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0" t="inlineStr">
        <is>
          <t>Year-End Checklist</t>
        </is>
      </c>
    </row>
    <row r="3">
      <c r="A3" t="inlineStr">
        <is>
          <t>Confirm all trade contract notes have been entered.</t>
        </is>
      </c>
    </row>
    <row r="4">
      <c r="A4" t="inlineStr">
        <is>
          <t>Confirm all dividend statements have been entered.</t>
        </is>
      </c>
    </row>
    <row r="5">
      <c r="A5" t="inlineStr">
        <is>
          <t>Check FX rates are populated consistently.</t>
        </is>
      </c>
    </row>
    <row r="6">
      <c r="A6" t="inlineStr">
        <is>
          <t>Filter Transactions and Dividends by tax year and review for blanks.</t>
        </is>
      </c>
    </row>
    <row r="7">
      <c r="A7" t="inlineStr">
        <is>
          <t>Hand workbook + source PDFs/statements to accountant/auditor.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6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24" customWidth="1" min="2" max="2"/>
    <col width="16" customWidth="1" min="3" max="3"/>
    <col width="16" customWidth="1" min="4" max="4"/>
    <col width="18" customWidth="1" min="5" max="5"/>
    <col width="18" customWidth="1" min="6" max="6"/>
    <col width="18" customWidth="1" min="7" max="7"/>
    <col width="45" customWidth="1" min="9" max="9"/>
    <col width="24" customWidth="1" min="10" max="10"/>
  </cols>
  <sheetData>
    <row r="1">
      <c r="A1" s="10" t="inlineStr">
        <is>
          <t>SMSF US Stocks Tracker — Accountant / Auditor Summary</t>
        </is>
      </c>
    </row>
    <row r="3">
      <c r="A3" s="2" t="inlineStr">
        <is>
          <t>Purpose</t>
        </is>
      </c>
    </row>
    <row r="4">
      <c r="A4" t="inlineStr">
        <is>
          <t>A cleaner year-end style summary for accountant/auditor use, with high-level totals and holdings rather than transaction-by-transaction working detail.</t>
        </is>
      </c>
    </row>
    <row r="6">
      <c r="A6" s="2" t="inlineStr">
        <is>
          <t>Annual Summary</t>
        </is>
      </c>
      <c r="I6" s="2" t="inlineStr">
        <is>
          <t>Supporting Notes</t>
        </is>
      </c>
    </row>
    <row r="7">
      <c r="A7" s="4" t="inlineStr">
        <is>
          <t>Tax Year</t>
        </is>
      </c>
      <c r="B7" s="4" t="inlineStr">
        <is>
          <t>Gross Dividends AUD</t>
        </is>
      </c>
      <c r="C7" s="4" t="inlineStr">
        <is>
          <t>US Tax Withheld AUD</t>
        </is>
      </c>
      <c r="D7" s="4" t="inlineStr">
        <is>
          <t>Net Dividends AUD</t>
        </is>
      </c>
      <c r="E7" s="4" t="inlineStr">
        <is>
          <t>Total Purchases AUD</t>
        </is>
      </c>
      <c r="F7" s="4" t="inlineStr">
        <is>
          <t>Total Sales AUD</t>
        </is>
      </c>
      <c r="G7" s="4" t="inlineStr">
        <is>
          <t>Net Capital Flow AUD</t>
        </is>
      </c>
      <c r="I7" t="inlineStr">
        <is>
          <t>FX should be reviewed for consistency with accountant-preferred method.</t>
        </is>
      </c>
    </row>
    <row r="8">
      <c r="A8">
        <f>IF('Annual Summary'!A2="","",'Annual Summary'!A2)</f>
        <v/>
      </c>
      <c r="B8" s="7">
        <f>IF($A8="","",'Annual Summary'!B2)</f>
        <v/>
      </c>
      <c r="C8" s="6">
        <f>IF($A8="","",'Annual Summary'!C2)</f>
        <v/>
      </c>
      <c r="D8" s="7">
        <f>IF($A8="","",'Annual Summary'!D2)</f>
        <v/>
      </c>
      <c r="E8" s="7">
        <f>IF($A8="","",'Annual Summary'!E2)</f>
        <v/>
      </c>
      <c r="F8" s="7">
        <f>IF($A8="","",'Annual Summary'!F2)</f>
        <v/>
      </c>
      <c r="G8" s="7">
        <f>IF($A8="","",'Annual Summary'!G2)</f>
        <v/>
      </c>
      <c r="I8" t="inlineStr">
        <is>
          <t>Source records should include contract notes, dividend statements, and broker annual summaries.</t>
        </is>
      </c>
    </row>
    <row r="9">
      <c r="A9">
        <f>IF('Annual Summary'!A3="","",'Annual Summary'!A3)</f>
        <v/>
      </c>
      <c r="B9" s="7">
        <f>IF($A9="","",'Annual Summary'!B3)</f>
        <v/>
      </c>
      <c r="C9" s="6">
        <f>IF($A9="","",'Annual Summary'!C3)</f>
        <v/>
      </c>
      <c r="D9" s="7">
        <f>IF($A9="","",'Annual Summary'!D3)</f>
        <v/>
      </c>
      <c r="E9" s="7">
        <f>IF($A9="","",'Annual Summary'!E3)</f>
        <v/>
      </c>
      <c r="F9" s="7">
        <f>IF($A9="","",'Annual Summary'!F3)</f>
        <v/>
      </c>
      <c r="G9" s="7">
        <f>IF($A9="","",'Annual Summary'!G3)</f>
        <v/>
      </c>
      <c r="I9" t="inlineStr">
        <is>
          <t>This tab is intentionally high-level; raw calculations remain on the other sheets.</t>
        </is>
      </c>
    </row>
    <row r="10">
      <c r="A10">
        <f>IF('Annual Summary'!A4="","",'Annual Summary'!A4)</f>
        <v/>
      </c>
      <c r="B10" s="7">
        <f>IF($A10="","",'Annual Summary'!B4)</f>
        <v/>
      </c>
      <c r="C10" s="6">
        <f>IF($A10="","",'Annual Summary'!C4)</f>
        <v/>
      </c>
      <c r="D10" s="7">
        <f>IF($A10="","",'Annual Summary'!D4)</f>
        <v/>
      </c>
      <c r="E10" s="7">
        <f>IF($A10="","",'Annual Summary'!E4)</f>
        <v/>
      </c>
      <c r="F10" s="7">
        <f>IF($A10="","",'Annual Summary'!F4)</f>
        <v/>
      </c>
      <c r="G10" s="7">
        <f>IF($A10="","",'Annual Summary'!G4)</f>
        <v/>
      </c>
      <c r="I10" t="inlineStr">
        <is>
          <t>Check for any disposals requiring CGT parcel-specific treatment beyond this summary.</t>
        </is>
      </c>
    </row>
    <row r="11">
      <c r="A11">
        <f>IF('Annual Summary'!A5="","",'Annual Summary'!A5)</f>
        <v/>
      </c>
      <c r="B11" s="7">
        <f>IF($A11="","",'Annual Summary'!B5)</f>
        <v/>
      </c>
      <c r="C11" s="6">
        <f>IF($A11="","",'Annual Summary'!C5)</f>
        <v/>
      </c>
      <c r="D11" s="7">
        <f>IF($A11="","",'Annual Summary'!D5)</f>
        <v/>
      </c>
      <c r="E11" s="7">
        <f>IF($A11="","",'Annual Summary'!E5)</f>
        <v/>
      </c>
      <c r="F11" s="7">
        <f>IF($A11="","",'Annual Summary'!F5)</f>
        <v/>
      </c>
      <c r="G11" s="7">
        <f>IF($A11="","",'Annual Summary'!G5)</f>
        <v/>
      </c>
    </row>
    <row r="12">
      <c r="A12">
        <f>IF('Annual Summary'!A6="","",'Annual Summary'!A6)</f>
        <v/>
      </c>
      <c r="B12" s="7">
        <f>IF($A12="","",'Annual Summary'!B6)</f>
        <v/>
      </c>
      <c r="C12" s="6">
        <f>IF($A12="","",'Annual Summary'!C6)</f>
        <v/>
      </c>
      <c r="D12" s="7">
        <f>IF($A12="","",'Annual Summary'!D6)</f>
        <v/>
      </c>
      <c r="E12" s="7">
        <f>IF($A12="","",'Annual Summary'!E6)</f>
        <v/>
      </c>
      <c r="F12" s="7">
        <f>IF($A12="","",'Annual Summary'!F6)</f>
        <v/>
      </c>
      <c r="G12" s="7">
        <f>IF($A12="","",'Annual Summary'!G6)</f>
        <v/>
      </c>
    </row>
    <row r="13">
      <c r="I13" t="inlineStr">
        <is>
          <t>Prepared from workbook</t>
        </is>
      </c>
      <c r="J13" t="inlineStr">
        <is>
          <t>smsf-us-stocks-tracker.xlsx</t>
        </is>
      </c>
    </row>
    <row r="15">
      <c r="A15" s="2" t="inlineStr">
        <is>
          <t>Current Holdings Snapshot</t>
        </is>
      </c>
      <c r="I15" s="3" t="inlineStr">
        <is>
          <t>Reviewer Notes</t>
        </is>
      </c>
    </row>
    <row r="16">
      <c r="A16" s="4" t="inlineStr">
        <is>
          <t>Ticker</t>
        </is>
      </c>
      <c r="B16" s="4" t="inlineStr">
        <is>
          <t>Company</t>
        </is>
      </c>
      <c r="C16" s="4" t="inlineStr">
        <is>
          <t>Net Shares Held</t>
        </is>
      </c>
      <c r="D16" s="4" t="inlineStr">
        <is>
          <t>Net Invested AUD</t>
        </is>
      </c>
      <c r="E16" s="4" t="inlineStr">
        <is>
          <t>Gross Dividends AUD</t>
        </is>
      </c>
      <c r="F16" s="4" t="inlineStr">
        <is>
          <t>Tax Withheld AUD</t>
        </is>
      </c>
      <c r="G16" s="4" t="inlineStr">
        <is>
          <t>Net Dividends AUD</t>
        </is>
      </c>
    </row>
    <row r="17">
      <c r="A17">
        <f>IF(Holdings!A2="","",Holdings!A2)</f>
        <v/>
      </c>
      <c r="B17" s="7">
        <f>IF($A17="","",Holdings!B2)</f>
        <v/>
      </c>
      <c r="C17" s="6">
        <f>IF($A17="","",Holdings!E2)</f>
        <v/>
      </c>
      <c r="D17" s="7">
        <f>IF($A17="","",Holdings!K2)</f>
        <v/>
      </c>
      <c r="E17" s="7">
        <f>IF($A17="","",Holdings!L2)</f>
        <v/>
      </c>
      <c r="F17" s="7">
        <f>IF($A17="","",Holdings!M2)</f>
        <v/>
      </c>
      <c r="G17" s="7">
        <f>IF($A17="","",Holdings!N2)</f>
        <v/>
      </c>
    </row>
    <row r="18">
      <c r="A18">
        <f>IF(Holdings!A3="","",Holdings!A3)</f>
        <v/>
      </c>
      <c r="B18" s="7">
        <f>IF($A18="","",Holdings!B3)</f>
        <v/>
      </c>
      <c r="C18" s="6">
        <f>IF($A18="","",Holdings!E3)</f>
        <v/>
      </c>
      <c r="D18" s="7">
        <f>IF($A18="","",Holdings!K3)</f>
        <v/>
      </c>
      <c r="E18" s="7">
        <f>IF($A18="","",Holdings!L3)</f>
        <v/>
      </c>
      <c r="F18" s="7">
        <f>IF($A18="","",Holdings!M3)</f>
        <v/>
      </c>
      <c r="G18" s="7">
        <f>IF($A18="","",Holdings!N3)</f>
        <v/>
      </c>
    </row>
    <row r="19">
      <c r="A19">
        <f>IF(Holdings!A4="","",Holdings!A4)</f>
        <v/>
      </c>
      <c r="B19" s="7">
        <f>IF($A19="","",Holdings!B4)</f>
        <v/>
      </c>
      <c r="C19" s="6">
        <f>IF($A19="","",Holdings!E4)</f>
        <v/>
      </c>
      <c r="D19" s="7">
        <f>IF($A19="","",Holdings!K4)</f>
        <v/>
      </c>
      <c r="E19" s="7">
        <f>IF($A19="","",Holdings!L4)</f>
        <v/>
      </c>
      <c r="F19" s="7">
        <f>IF($A19="","",Holdings!M4)</f>
        <v/>
      </c>
      <c r="G19" s="7">
        <f>IF($A19="","",Holdings!N4)</f>
        <v/>
      </c>
    </row>
    <row r="20">
      <c r="A20">
        <f>IF(Holdings!A5="","",Holdings!A5)</f>
        <v/>
      </c>
      <c r="B20" s="7">
        <f>IF($A20="","",Holdings!B5)</f>
        <v/>
      </c>
      <c r="C20" s="6">
        <f>IF($A20="","",Holdings!E5)</f>
        <v/>
      </c>
      <c r="D20" s="7">
        <f>IF($A20="","",Holdings!K5)</f>
        <v/>
      </c>
      <c r="E20" s="7">
        <f>IF($A20="","",Holdings!L5)</f>
        <v/>
      </c>
      <c r="F20" s="7">
        <f>IF($A20="","",Holdings!M5)</f>
        <v/>
      </c>
      <c r="G20" s="7">
        <f>IF($A20="","",Holdings!N5)</f>
        <v/>
      </c>
    </row>
    <row r="21">
      <c r="A21">
        <f>IF(Holdings!A6="","",Holdings!A6)</f>
        <v/>
      </c>
      <c r="B21" s="7">
        <f>IF($A21="","",Holdings!B6)</f>
        <v/>
      </c>
      <c r="C21" s="6">
        <f>IF($A21="","",Holdings!E6)</f>
        <v/>
      </c>
      <c r="D21" s="7">
        <f>IF($A21="","",Holdings!K6)</f>
        <v/>
      </c>
      <c r="E21" s="7">
        <f>IF($A21="","",Holdings!L6)</f>
        <v/>
      </c>
      <c r="F21" s="7">
        <f>IF($A21="","",Holdings!M6)</f>
        <v/>
      </c>
      <c r="G21" s="7">
        <f>IF($A21="","",Holdings!N6)</f>
        <v/>
      </c>
    </row>
    <row r="22">
      <c r="A22">
        <f>IF(Holdings!A7="","",Holdings!A7)</f>
        <v/>
      </c>
      <c r="B22" s="7">
        <f>IF($A22="","",Holdings!B7)</f>
        <v/>
      </c>
      <c r="C22" s="6">
        <f>IF($A22="","",Holdings!E7)</f>
        <v/>
      </c>
      <c r="D22" s="7">
        <f>IF($A22="","",Holdings!K7)</f>
        <v/>
      </c>
      <c r="E22" s="7">
        <f>IF($A22="","",Holdings!L7)</f>
        <v/>
      </c>
      <c r="F22" s="7">
        <f>IF($A22="","",Holdings!M7)</f>
        <v/>
      </c>
      <c r="G22" s="7">
        <f>IF($A22="","",Holdings!N7)</f>
        <v/>
      </c>
    </row>
    <row r="23">
      <c r="A23">
        <f>IF(Holdings!A8="","",Holdings!A8)</f>
        <v/>
      </c>
      <c r="B23" s="7">
        <f>IF($A23="","",Holdings!B8)</f>
        <v/>
      </c>
      <c r="C23" s="6">
        <f>IF($A23="","",Holdings!E8)</f>
        <v/>
      </c>
      <c r="D23" s="7">
        <f>IF($A23="","",Holdings!K8)</f>
        <v/>
      </c>
      <c r="E23" s="7">
        <f>IF($A23="","",Holdings!L8)</f>
        <v/>
      </c>
      <c r="F23" s="7">
        <f>IF($A23="","",Holdings!M8)</f>
        <v/>
      </c>
      <c r="G23" s="7">
        <f>IF($A23="","",Holdings!N8)</f>
        <v/>
      </c>
    </row>
    <row r="24">
      <c r="A24">
        <f>IF(Holdings!A9="","",Holdings!A9)</f>
        <v/>
      </c>
      <c r="B24" s="7">
        <f>IF($A24="","",Holdings!B9)</f>
        <v/>
      </c>
      <c r="C24" s="6">
        <f>IF($A24="","",Holdings!E9)</f>
        <v/>
      </c>
      <c r="D24" s="7">
        <f>IF($A24="","",Holdings!K9)</f>
        <v/>
      </c>
      <c r="E24" s="7">
        <f>IF($A24="","",Holdings!L9)</f>
        <v/>
      </c>
      <c r="F24" s="7">
        <f>IF($A24="","",Holdings!M9)</f>
        <v/>
      </c>
      <c r="G24" s="7">
        <f>IF($A24="","",Holdings!N9)</f>
        <v/>
      </c>
    </row>
    <row r="25">
      <c r="A25">
        <f>IF(Holdings!A10="","",Holdings!A10)</f>
        <v/>
      </c>
      <c r="B25" s="7">
        <f>IF($A25="","",Holdings!B10)</f>
        <v/>
      </c>
      <c r="C25" s="6">
        <f>IF($A25="","",Holdings!E10)</f>
        <v/>
      </c>
      <c r="D25" s="7">
        <f>IF($A25="","",Holdings!K10)</f>
        <v/>
      </c>
      <c r="E25" s="7">
        <f>IF($A25="","",Holdings!L10)</f>
        <v/>
      </c>
      <c r="F25" s="7">
        <f>IF($A25="","",Holdings!M10)</f>
        <v/>
      </c>
      <c r="G25" s="7">
        <f>IF($A25="","",Holdings!N10)</f>
        <v/>
      </c>
    </row>
    <row r="26">
      <c r="A26">
        <f>IF(Holdings!A11="","",Holdings!A11)</f>
        <v/>
      </c>
      <c r="B26" s="7">
        <f>IF($A26="","",Holdings!B11)</f>
        <v/>
      </c>
      <c r="C26" s="6">
        <f>IF($A26="","",Holdings!E11)</f>
        <v/>
      </c>
      <c r="D26" s="7">
        <f>IF($A26="","",Holdings!K11)</f>
        <v/>
      </c>
      <c r="E26" s="7">
        <f>IF($A26="","",Holdings!L11)</f>
        <v/>
      </c>
      <c r="F26" s="7">
        <f>IF($A26="","",Holdings!M11)</f>
        <v/>
      </c>
      <c r="G26" s="7">
        <f>IF($A26="","",Holdings!N11)</f>
        <v/>
      </c>
    </row>
    <row r="27">
      <c r="A27">
        <f>IF(Holdings!A12="","",Holdings!A12)</f>
        <v/>
      </c>
      <c r="B27" s="7">
        <f>IF($A27="","",Holdings!B12)</f>
        <v/>
      </c>
      <c r="C27" s="6">
        <f>IF($A27="","",Holdings!E12)</f>
        <v/>
      </c>
      <c r="D27" s="7">
        <f>IF($A27="","",Holdings!K12)</f>
        <v/>
      </c>
      <c r="E27" s="7">
        <f>IF($A27="","",Holdings!L12)</f>
        <v/>
      </c>
      <c r="F27" s="7">
        <f>IF($A27="","",Holdings!M12)</f>
        <v/>
      </c>
      <c r="G27" s="7">
        <f>IF($A27="","",Holdings!N12)</f>
        <v/>
      </c>
    </row>
    <row r="28">
      <c r="A28">
        <f>IF(Holdings!A13="","",Holdings!A13)</f>
        <v/>
      </c>
      <c r="B28" s="7">
        <f>IF($A28="","",Holdings!B13)</f>
        <v/>
      </c>
      <c r="C28" s="6">
        <f>IF($A28="","",Holdings!E13)</f>
        <v/>
      </c>
      <c r="D28" s="7">
        <f>IF($A28="","",Holdings!K13)</f>
        <v/>
      </c>
      <c r="E28" s="7">
        <f>IF($A28="","",Holdings!L13)</f>
        <v/>
      </c>
      <c r="F28" s="7">
        <f>IF($A28="","",Holdings!M13)</f>
        <v/>
      </c>
      <c r="G28" s="7">
        <f>IF($A28="","",Holdings!N13)</f>
        <v/>
      </c>
    </row>
    <row r="29">
      <c r="A29">
        <f>IF(Holdings!A14="","",Holdings!A14)</f>
        <v/>
      </c>
      <c r="B29" s="7">
        <f>IF($A29="","",Holdings!B14)</f>
        <v/>
      </c>
      <c r="C29" s="6">
        <f>IF($A29="","",Holdings!E14)</f>
        <v/>
      </c>
      <c r="D29" s="7">
        <f>IF($A29="","",Holdings!K14)</f>
        <v/>
      </c>
      <c r="E29" s="7">
        <f>IF($A29="","",Holdings!L14)</f>
        <v/>
      </c>
      <c r="F29" s="7">
        <f>IF($A29="","",Holdings!M14)</f>
        <v/>
      </c>
      <c r="G29" s="7">
        <f>IF($A29="","",Holdings!N14)</f>
        <v/>
      </c>
    </row>
    <row r="30">
      <c r="A30">
        <f>IF(Holdings!A15="","",Holdings!A15)</f>
        <v/>
      </c>
      <c r="B30" s="7">
        <f>IF($A30="","",Holdings!B15)</f>
        <v/>
      </c>
      <c r="C30" s="6">
        <f>IF($A30="","",Holdings!E15)</f>
        <v/>
      </c>
      <c r="D30" s="7">
        <f>IF($A30="","",Holdings!K15)</f>
        <v/>
      </c>
      <c r="E30" s="7">
        <f>IF($A30="","",Holdings!L15)</f>
        <v/>
      </c>
      <c r="F30" s="7">
        <f>IF($A30="","",Holdings!M15)</f>
        <v/>
      </c>
      <c r="G30" s="7">
        <f>IF($A30="","",Holdings!N15)</f>
        <v/>
      </c>
    </row>
    <row r="31">
      <c r="A31">
        <f>IF(Holdings!A16="","",Holdings!A16)</f>
        <v/>
      </c>
      <c r="B31" s="7">
        <f>IF($A31="","",Holdings!B16)</f>
        <v/>
      </c>
      <c r="C31" s="6">
        <f>IF($A31="","",Holdings!E16)</f>
        <v/>
      </c>
      <c r="D31" s="7">
        <f>IF($A31="","",Holdings!K16)</f>
        <v/>
      </c>
      <c r="E31" s="7">
        <f>IF($A31="","",Holdings!L16)</f>
        <v/>
      </c>
      <c r="F31" s="7">
        <f>IF($A31="","",Holdings!M16)</f>
        <v/>
      </c>
      <c r="G31" s="7">
        <f>IF($A31="","",Holdings!N16)</f>
        <v/>
      </c>
    </row>
    <row r="32">
      <c r="A32">
        <f>IF(Holdings!A17="","",Holdings!A17)</f>
        <v/>
      </c>
      <c r="B32" s="7">
        <f>IF($A32="","",Holdings!B17)</f>
        <v/>
      </c>
      <c r="C32" s="6">
        <f>IF($A32="","",Holdings!E17)</f>
        <v/>
      </c>
      <c r="D32" s="7">
        <f>IF($A32="","",Holdings!K17)</f>
        <v/>
      </c>
      <c r="E32" s="7">
        <f>IF($A32="","",Holdings!L17)</f>
        <v/>
      </c>
      <c r="F32" s="7">
        <f>IF($A32="","",Holdings!M17)</f>
        <v/>
      </c>
      <c r="G32" s="7">
        <f>IF($A32="","",Holdings!N17)</f>
        <v/>
      </c>
    </row>
    <row r="33">
      <c r="A33">
        <f>IF(Holdings!A18="","",Holdings!A18)</f>
        <v/>
      </c>
      <c r="B33" s="7">
        <f>IF($A33="","",Holdings!B18)</f>
        <v/>
      </c>
      <c r="C33" s="6">
        <f>IF($A33="","",Holdings!E18)</f>
        <v/>
      </c>
      <c r="D33" s="7">
        <f>IF($A33="","",Holdings!K18)</f>
        <v/>
      </c>
      <c r="E33" s="7">
        <f>IF($A33="","",Holdings!L18)</f>
        <v/>
      </c>
      <c r="F33" s="7">
        <f>IF($A33="","",Holdings!M18)</f>
        <v/>
      </c>
      <c r="G33" s="7">
        <f>IF($A33="","",Holdings!N18)</f>
        <v/>
      </c>
    </row>
    <row r="34">
      <c r="A34">
        <f>IF(Holdings!A19="","",Holdings!A19)</f>
        <v/>
      </c>
      <c r="B34" s="7">
        <f>IF($A34="","",Holdings!B19)</f>
        <v/>
      </c>
      <c r="C34" s="6">
        <f>IF($A34="","",Holdings!E19)</f>
        <v/>
      </c>
      <c r="D34" s="7">
        <f>IF($A34="","",Holdings!K19)</f>
        <v/>
      </c>
      <c r="E34" s="7">
        <f>IF($A34="","",Holdings!L19)</f>
        <v/>
      </c>
      <c r="F34" s="7">
        <f>IF($A34="","",Holdings!M19)</f>
        <v/>
      </c>
      <c r="G34" s="7">
        <f>IF($A34="","",Holdings!N19)</f>
        <v/>
      </c>
    </row>
    <row r="35">
      <c r="A35">
        <f>IF(Holdings!A20="","",Holdings!A20)</f>
        <v/>
      </c>
      <c r="B35" s="7">
        <f>IF($A35="","",Holdings!B20)</f>
        <v/>
      </c>
      <c r="C35" s="6">
        <f>IF($A35="","",Holdings!E20)</f>
        <v/>
      </c>
      <c r="D35" s="7">
        <f>IF($A35="","",Holdings!K20)</f>
        <v/>
      </c>
      <c r="E35" s="7">
        <f>IF($A35="","",Holdings!L20)</f>
        <v/>
      </c>
      <c r="F35" s="7">
        <f>IF($A35="","",Holdings!M20)</f>
        <v/>
      </c>
      <c r="G35" s="7">
        <f>IF($A35="","",Holdings!N20)</f>
        <v/>
      </c>
    </row>
    <row r="36">
      <c r="A36">
        <f>IF(Holdings!A21="","",Holdings!A21)</f>
        <v/>
      </c>
      <c r="B36" s="7">
        <f>IF($A36="","",Holdings!B21)</f>
        <v/>
      </c>
      <c r="C36" s="6">
        <f>IF($A36="","",Holdings!E21)</f>
        <v/>
      </c>
      <c r="D36" s="7">
        <f>IF($A36="","",Holdings!K21)</f>
        <v/>
      </c>
      <c r="E36" s="7">
        <f>IF($A36="","",Holdings!L21)</f>
        <v/>
      </c>
      <c r="F36" s="7">
        <f>IF($A36="","",Holdings!M21)</f>
        <v/>
      </c>
      <c r="G36" s="7">
        <f>IF($A36="","",Holdings!N21)</f>
        <v/>
      </c>
    </row>
    <row r="37">
      <c r="A37">
        <f>IF(Holdings!A22="","",Holdings!A22)</f>
        <v/>
      </c>
      <c r="B37" s="7">
        <f>IF($A37="","",Holdings!B22)</f>
        <v/>
      </c>
      <c r="C37" s="6">
        <f>IF($A37="","",Holdings!E22)</f>
        <v/>
      </c>
      <c r="D37" s="7">
        <f>IF($A37="","",Holdings!K22)</f>
        <v/>
      </c>
      <c r="E37" s="7">
        <f>IF($A37="","",Holdings!L22)</f>
        <v/>
      </c>
      <c r="F37" s="7">
        <f>IF($A37="","",Holdings!M22)</f>
        <v/>
      </c>
      <c r="G37" s="7">
        <f>IF($A37="","",Holdings!N22)</f>
        <v/>
      </c>
    </row>
    <row r="38">
      <c r="A38">
        <f>IF(Holdings!A23="","",Holdings!A23)</f>
        <v/>
      </c>
      <c r="B38" s="7">
        <f>IF($A38="","",Holdings!B23)</f>
        <v/>
      </c>
      <c r="C38" s="6">
        <f>IF($A38="","",Holdings!E23)</f>
        <v/>
      </c>
      <c r="D38" s="7">
        <f>IF($A38="","",Holdings!K23)</f>
        <v/>
      </c>
      <c r="E38" s="7">
        <f>IF($A38="","",Holdings!L23)</f>
        <v/>
      </c>
      <c r="F38" s="7">
        <f>IF($A38="","",Holdings!M23)</f>
        <v/>
      </c>
      <c r="G38" s="7">
        <f>IF($A38="","",Holdings!N23)</f>
        <v/>
      </c>
    </row>
    <row r="39">
      <c r="A39">
        <f>IF(Holdings!A24="","",Holdings!A24)</f>
        <v/>
      </c>
      <c r="B39" s="7">
        <f>IF($A39="","",Holdings!B24)</f>
        <v/>
      </c>
      <c r="C39" s="6">
        <f>IF($A39="","",Holdings!E24)</f>
        <v/>
      </c>
      <c r="D39" s="7">
        <f>IF($A39="","",Holdings!K24)</f>
        <v/>
      </c>
      <c r="E39" s="7">
        <f>IF($A39="","",Holdings!L24)</f>
        <v/>
      </c>
      <c r="F39" s="7">
        <f>IF($A39="","",Holdings!M24)</f>
        <v/>
      </c>
      <c r="G39" s="7">
        <f>IF($A39="","",Holdings!N24)</f>
        <v/>
      </c>
    </row>
    <row r="40">
      <c r="A40">
        <f>IF(Holdings!A25="","",Holdings!A25)</f>
        <v/>
      </c>
      <c r="B40" s="7">
        <f>IF($A40="","",Holdings!B25)</f>
        <v/>
      </c>
      <c r="C40" s="6">
        <f>IF($A40="","",Holdings!E25)</f>
        <v/>
      </c>
      <c r="D40" s="7">
        <f>IF($A40="","",Holdings!K25)</f>
        <v/>
      </c>
      <c r="E40" s="7">
        <f>IF($A40="","",Holdings!L25)</f>
        <v/>
      </c>
      <c r="F40" s="7">
        <f>IF($A40="","",Holdings!M25)</f>
        <v/>
      </c>
      <c r="G40" s="7">
        <f>IF($A40="","",Holdings!N25)</f>
        <v/>
      </c>
    </row>
    <row r="41">
      <c r="A41">
        <f>IF(Holdings!A26="","",Holdings!A26)</f>
        <v/>
      </c>
      <c r="B41" s="7">
        <f>IF($A41="","",Holdings!B26)</f>
        <v/>
      </c>
      <c r="C41" s="6">
        <f>IF($A41="","",Holdings!E26)</f>
        <v/>
      </c>
      <c r="D41" s="7">
        <f>IF($A41="","",Holdings!K26)</f>
        <v/>
      </c>
      <c r="E41" s="7">
        <f>IF($A41="","",Holdings!L26)</f>
        <v/>
      </c>
      <c r="F41" s="7">
        <f>IF($A41="","",Holdings!M26)</f>
        <v/>
      </c>
      <c r="G41" s="7">
        <f>IF($A41="","",Holdings!N26)</f>
        <v/>
      </c>
    </row>
    <row r="42">
      <c r="A42">
        <f>IF(Holdings!A27="","",Holdings!A27)</f>
        <v/>
      </c>
      <c r="B42" s="7">
        <f>IF($A42="","",Holdings!B27)</f>
        <v/>
      </c>
      <c r="C42" s="6">
        <f>IF($A42="","",Holdings!E27)</f>
        <v/>
      </c>
      <c r="D42" s="7">
        <f>IF($A42="","",Holdings!K27)</f>
        <v/>
      </c>
      <c r="E42" s="7">
        <f>IF($A42="","",Holdings!L27)</f>
        <v/>
      </c>
      <c r="F42" s="7">
        <f>IF($A42="","",Holdings!M27)</f>
        <v/>
      </c>
      <c r="G42" s="7">
        <f>IF($A42="","",Holdings!N27)</f>
        <v/>
      </c>
    </row>
    <row r="43">
      <c r="A43">
        <f>IF(Holdings!A28="","",Holdings!A28)</f>
        <v/>
      </c>
      <c r="B43" s="7">
        <f>IF($A43="","",Holdings!B28)</f>
        <v/>
      </c>
      <c r="C43" s="6">
        <f>IF($A43="","",Holdings!E28)</f>
        <v/>
      </c>
      <c r="D43" s="7">
        <f>IF($A43="","",Holdings!K28)</f>
        <v/>
      </c>
      <c r="E43" s="7">
        <f>IF($A43="","",Holdings!L28)</f>
        <v/>
      </c>
      <c r="F43" s="7">
        <f>IF($A43="","",Holdings!M28)</f>
        <v/>
      </c>
      <c r="G43" s="7">
        <f>IF($A43="","",Holdings!N28)</f>
        <v/>
      </c>
    </row>
    <row r="44">
      <c r="A44">
        <f>IF(Holdings!A29="","",Holdings!A29)</f>
        <v/>
      </c>
      <c r="B44" s="7">
        <f>IF($A44="","",Holdings!B29)</f>
        <v/>
      </c>
      <c r="C44" s="6">
        <f>IF($A44="","",Holdings!E29)</f>
        <v/>
      </c>
      <c r="D44" s="7">
        <f>IF($A44="","",Holdings!K29)</f>
        <v/>
      </c>
      <c r="E44" s="7">
        <f>IF($A44="","",Holdings!L29)</f>
        <v/>
      </c>
      <c r="F44" s="7">
        <f>IF($A44="","",Holdings!M29)</f>
        <v/>
      </c>
      <c r="G44" s="7">
        <f>IF($A44="","",Holdings!N29)</f>
        <v/>
      </c>
    </row>
    <row r="45">
      <c r="A45">
        <f>IF(Holdings!A30="","",Holdings!A30)</f>
        <v/>
      </c>
      <c r="B45" s="7">
        <f>IF($A45="","",Holdings!B30)</f>
        <v/>
      </c>
      <c r="C45" s="6">
        <f>IF($A45="","",Holdings!E30)</f>
        <v/>
      </c>
      <c r="D45" s="7">
        <f>IF($A45="","",Holdings!K30)</f>
        <v/>
      </c>
      <c r="E45" s="7">
        <f>IF($A45="","",Holdings!L30)</f>
        <v/>
      </c>
      <c r="F45" s="7">
        <f>IF($A45="","",Holdings!M30)</f>
        <v/>
      </c>
      <c r="G45" s="7">
        <f>IF($A45="","",Holdings!N30)</f>
        <v/>
      </c>
    </row>
    <row r="46">
      <c r="A46">
        <f>IF(Holdings!A31="","",Holdings!A31)</f>
        <v/>
      </c>
      <c r="B46" s="7">
        <f>IF($A46="","",Holdings!B31)</f>
        <v/>
      </c>
      <c r="C46" s="6">
        <f>IF($A46="","",Holdings!E31)</f>
        <v/>
      </c>
      <c r="D46" s="7">
        <f>IF($A46="","",Holdings!K31)</f>
        <v/>
      </c>
      <c r="E46" s="7">
        <f>IF($A46="","",Holdings!L31)</f>
        <v/>
      </c>
      <c r="F46" s="7">
        <f>IF($A46="","",Holdings!M31)</f>
        <v/>
      </c>
      <c r="G46" s="7">
        <f>IF($A46="","",Holdings!N31)</f>
        <v/>
      </c>
    </row>
    <row r="47">
      <c r="A47">
        <f>IF(Holdings!A32="","",Holdings!A32)</f>
        <v/>
      </c>
      <c r="B47" s="7">
        <f>IF($A47="","",Holdings!B32)</f>
        <v/>
      </c>
      <c r="C47" s="6">
        <f>IF($A47="","",Holdings!E32)</f>
        <v/>
      </c>
      <c r="D47" s="7">
        <f>IF($A47="","",Holdings!K32)</f>
        <v/>
      </c>
      <c r="E47" s="7">
        <f>IF($A47="","",Holdings!L32)</f>
        <v/>
      </c>
      <c r="F47" s="7">
        <f>IF($A47="","",Holdings!M32)</f>
        <v/>
      </c>
      <c r="G47" s="7">
        <f>IF($A47="","",Holdings!N32)</f>
        <v/>
      </c>
    </row>
    <row r="48">
      <c r="A48">
        <f>IF(Holdings!A33="","",Holdings!A33)</f>
        <v/>
      </c>
      <c r="B48" s="7">
        <f>IF($A48="","",Holdings!B33)</f>
        <v/>
      </c>
      <c r="C48" s="6">
        <f>IF($A48="","",Holdings!E33)</f>
        <v/>
      </c>
      <c r="D48" s="7">
        <f>IF($A48="","",Holdings!K33)</f>
        <v/>
      </c>
      <c r="E48" s="7">
        <f>IF($A48="","",Holdings!L33)</f>
        <v/>
      </c>
      <c r="F48" s="7">
        <f>IF($A48="","",Holdings!M33)</f>
        <v/>
      </c>
      <c r="G48" s="7">
        <f>IF($A48="","",Holdings!N33)</f>
        <v/>
      </c>
    </row>
    <row r="49">
      <c r="A49">
        <f>IF(Holdings!A34="","",Holdings!A34)</f>
        <v/>
      </c>
      <c r="B49" s="7">
        <f>IF($A49="","",Holdings!B34)</f>
        <v/>
      </c>
      <c r="C49" s="6">
        <f>IF($A49="","",Holdings!E34)</f>
        <v/>
      </c>
      <c r="D49" s="7">
        <f>IF($A49="","",Holdings!K34)</f>
        <v/>
      </c>
      <c r="E49" s="7">
        <f>IF($A49="","",Holdings!L34)</f>
        <v/>
      </c>
      <c r="F49" s="7">
        <f>IF($A49="","",Holdings!M34)</f>
        <v/>
      </c>
      <c r="G49" s="7">
        <f>IF($A49="","",Holdings!N34)</f>
        <v/>
      </c>
    </row>
    <row r="50">
      <c r="A50">
        <f>IF(Holdings!A35="","",Holdings!A35)</f>
        <v/>
      </c>
      <c r="B50" s="7">
        <f>IF($A50="","",Holdings!B35)</f>
        <v/>
      </c>
      <c r="C50" s="6">
        <f>IF($A50="","",Holdings!E35)</f>
        <v/>
      </c>
      <c r="D50" s="7">
        <f>IF($A50="","",Holdings!K35)</f>
        <v/>
      </c>
      <c r="E50" s="7">
        <f>IF($A50="","",Holdings!L35)</f>
        <v/>
      </c>
      <c r="F50" s="7">
        <f>IF($A50="","",Holdings!M35)</f>
        <v/>
      </c>
      <c r="G50" s="7">
        <f>IF($A50="","",Holdings!N35)</f>
        <v/>
      </c>
    </row>
    <row r="51">
      <c r="A51">
        <f>IF(Holdings!A36="","",Holdings!A36)</f>
        <v/>
      </c>
      <c r="B51" s="7">
        <f>IF($A51="","",Holdings!B36)</f>
        <v/>
      </c>
      <c r="C51" s="6">
        <f>IF($A51="","",Holdings!E36)</f>
        <v/>
      </c>
      <c r="D51" s="7">
        <f>IF($A51="","",Holdings!K36)</f>
        <v/>
      </c>
      <c r="E51" s="7">
        <f>IF($A51="","",Holdings!L36)</f>
        <v/>
      </c>
      <c r="F51" s="7">
        <f>IF($A51="","",Holdings!M36)</f>
        <v/>
      </c>
      <c r="G51" s="7">
        <f>IF($A51="","",Holdings!N36)</f>
        <v/>
      </c>
    </row>
    <row r="52">
      <c r="A52">
        <f>IF(Holdings!A37="","",Holdings!A37)</f>
        <v/>
      </c>
      <c r="B52" s="7">
        <f>IF($A52="","",Holdings!B37)</f>
        <v/>
      </c>
      <c r="C52" s="6">
        <f>IF($A52="","",Holdings!E37)</f>
        <v/>
      </c>
      <c r="D52" s="7">
        <f>IF($A52="","",Holdings!K37)</f>
        <v/>
      </c>
      <c r="E52" s="7">
        <f>IF($A52="","",Holdings!L37)</f>
        <v/>
      </c>
      <c r="F52" s="7">
        <f>IF($A52="","",Holdings!M37)</f>
        <v/>
      </c>
      <c r="G52" s="7">
        <f>IF($A52="","",Holdings!N37)</f>
        <v/>
      </c>
    </row>
    <row r="53">
      <c r="A53">
        <f>IF(Holdings!A38="","",Holdings!A38)</f>
        <v/>
      </c>
      <c r="B53" s="7">
        <f>IF($A53="","",Holdings!B38)</f>
        <v/>
      </c>
      <c r="C53" s="6">
        <f>IF($A53="","",Holdings!E38)</f>
        <v/>
      </c>
      <c r="D53" s="7">
        <f>IF($A53="","",Holdings!K38)</f>
        <v/>
      </c>
      <c r="E53" s="7">
        <f>IF($A53="","",Holdings!L38)</f>
        <v/>
      </c>
      <c r="F53" s="7">
        <f>IF($A53="","",Holdings!M38)</f>
        <v/>
      </c>
      <c r="G53" s="7">
        <f>IF($A53="","",Holdings!N38)</f>
        <v/>
      </c>
    </row>
    <row r="54">
      <c r="A54">
        <f>IF(Holdings!A39="","",Holdings!A39)</f>
        <v/>
      </c>
      <c r="B54" s="7">
        <f>IF($A54="","",Holdings!B39)</f>
        <v/>
      </c>
      <c r="C54" s="6">
        <f>IF($A54="","",Holdings!E39)</f>
        <v/>
      </c>
      <c r="D54" s="7">
        <f>IF($A54="","",Holdings!K39)</f>
        <v/>
      </c>
      <c r="E54" s="7">
        <f>IF($A54="","",Holdings!L39)</f>
        <v/>
      </c>
      <c r="F54" s="7">
        <f>IF($A54="","",Holdings!M39)</f>
        <v/>
      </c>
      <c r="G54" s="7">
        <f>IF($A54="","",Holdings!N39)</f>
        <v/>
      </c>
    </row>
    <row r="55">
      <c r="A55">
        <f>IF(Holdings!A40="","",Holdings!A40)</f>
        <v/>
      </c>
      <c r="B55" s="7">
        <f>IF($A55="","",Holdings!B40)</f>
        <v/>
      </c>
      <c r="C55" s="6">
        <f>IF($A55="","",Holdings!E40)</f>
        <v/>
      </c>
      <c r="D55" s="7">
        <f>IF($A55="","",Holdings!K40)</f>
        <v/>
      </c>
      <c r="E55" s="7">
        <f>IF($A55="","",Holdings!L40)</f>
        <v/>
      </c>
      <c r="F55" s="7">
        <f>IF($A55="","",Holdings!M40)</f>
        <v/>
      </c>
      <c r="G55" s="7">
        <f>IF($A55="","",Holdings!N40)</f>
        <v/>
      </c>
    </row>
    <row r="56">
      <c r="A56">
        <f>IF(Holdings!A41="","",Holdings!A41)</f>
        <v/>
      </c>
      <c r="B56" s="7">
        <f>IF($A56="","",Holdings!B41)</f>
        <v/>
      </c>
      <c r="C56" s="6">
        <f>IF($A56="","",Holdings!E41)</f>
        <v/>
      </c>
      <c r="D56" s="7">
        <f>IF($A56="","",Holdings!K41)</f>
        <v/>
      </c>
      <c r="E56" s="7">
        <f>IF($A56="","",Holdings!L41)</f>
        <v/>
      </c>
      <c r="F56" s="7">
        <f>IF($A56="","",Holdings!M41)</f>
        <v/>
      </c>
      <c r="G56" s="7">
        <f>IF($A56="","",Holdings!N41)</f>
        <v/>
      </c>
    </row>
    <row r="57">
      <c r="A57">
        <f>IF(Holdings!A42="","",Holdings!A42)</f>
        <v/>
      </c>
      <c r="B57" s="7">
        <f>IF($A57="","",Holdings!B42)</f>
        <v/>
      </c>
      <c r="C57" s="6">
        <f>IF($A57="","",Holdings!E42)</f>
        <v/>
      </c>
      <c r="D57" s="7">
        <f>IF($A57="","",Holdings!K42)</f>
        <v/>
      </c>
      <c r="E57" s="7">
        <f>IF($A57="","",Holdings!L42)</f>
        <v/>
      </c>
      <c r="F57" s="7">
        <f>IF($A57="","",Holdings!M42)</f>
        <v/>
      </c>
      <c r="G57" s="7">
        <f>IF($A57="","",Holdings!N42)</f>
        <v/>
      </c>
    </row>
    <row r="58">
      <c r="A58">
        <f>IF(Holdings!A43="","",Holdings!A43)</f>
        <v/>
      </c>
      <c r="B58" s="7">
        <f>IF($A58="","",Holdings!B43)</f>
        <v/>
      </c>
      <c r="C58" s="6">
        <f>IF($A58="","",Holdings!E43)</f>
        <v/>
      </c>
      <c r="D58" s="7">
        <f>IF($A58="","",Holdings!K43)</f>
        <v/>
      </c>
      <c r="E58" s="7">
        <f>IF($A58="","",Holdings!L43)</f>
        <v/>
      </c>
      <c r="F58" s="7">
        <f>IF($A58="","",Holdings!M43)</f>
        <v/>
      </c>
      <c r="G58" s="7">
        <f>IF($A58="","",Holdings!N43)</f>
        <v/>
      </c>
    </row>
    <row r="59">
      <c r="A59">
        <f>IF(Holdings!A44="","",Holdings!A44)</f>
        <v/>
      </c>
      <c r="B59" s="7">
        <f>IF($A59="","",Holdings!B44)</f>
        <v/>
      </c>
      <c r="C59" s="6">
        <f>IF($A59="","",Holdings!E44)</f>
        <v/>
      </c>
      <c r="D59" s="7">
        <f>IF($A59="","",Holdings!K44)</f>
        <v/>
      </c>
      <c r="E59" s="7">
        <f>IF($A59="","",Holdings!L44)</f>
        <v/>
      </c>
      <c r="F59" s="7">
        <f>IF($A59="","",Holdings!M44)</f>
        <v/>
      </c>
      <c r="G59" s="7">
        <f>IF($A59="","",Holdings!N44)</f>
        <v/>
      </c>
    </row>
    <row r="60">
      <c r="A60">
        <f>IF(Holdings!A45="","",Holdings!A45)</f>
        <v/>
      </c>
      <c r="B60" s="7">
        <f>IF($A60="","",Holdings!B45)</f>
        <v/>
      </c>
      <c r="C60" s="6">
        <f>IF($A60="","",Holdings!E45)</f>
        <v/>
      </c>
      <c r="D60" s="7">
        <f>IF($A60="","",Holdings!K45)</f>
        <v/>
      </c>
      <c r="E60" s="7">
        <f>IF($A60="","",Holdings!L45)</f>
        <v/>
      </c>
      <c r="F60" s="7">
        <f>IF($A60="","",Holdings!M45)</f>
        <v/>
      </c>
      <c r="G60" s="7">
        <f>IF($A60="","",Holdings!N45)</f>
        <v/>
      </c>
    </row>
    <row r="61">
      <c r="A61">
        <f>IF(Holdings!A46="","",Holdings!A46)</f>
        <v/>
      </c>
      <c r="B61" s="7">
        <f>IF($A61="","",Holdings!B46)</f>
        <v/>
      </c>
      <c r="C61" s="6">
        <f>IF($A61="","",Holdings!E46)</f>
        <v/>
      </c>
      <c r="D61" s="7">
        <f>IF($A61="","",Holdings!K46)</f>
        <v/>
      </c>
      <c r="E61" s="7">
        <f>IF($A61="","",Holdings!L46)</f>
        <v/>
      </c>
      <c r="F61" s="7">
        <f>IF($A61="","",Holdings!M46)</f>
        <v/>
      </c>
      <c r="G61" s="7">
        <f>IF($A61="","",Holdings!N46)</f>
        <v/>
      </c>
    </row>
    <row r="62">
      <c r="A62">
        <f>IF(Holdings!A47="","",Holdings!A47)</f>
        <v/>
      </c>
      <c r="B62" s="7">
        <f>IF($A62="","",Holdings!B47)</f>
        <v/>
      </c>
      <c r="C62" s="6">
        <f>IF($A62="","",Holdings!E47)</f>
        <v/>
      </c>
      <c r="D62" s="7">
        <f>IF($A62="","",Holdings!K47)</f>
        <v/>
      </c>
      <c r="E62" s="7">
        <f>IF($A62="","",Holdings!L47)</f>
        <v/>
      </c>
      <c r="F62" s="7">
        <f>IF($A62="","",Holdings!M47)</f>
        <v/>
      </c>
      <c r="G62" s="7">
        <f>IF($A62="","",Holdings!N47)</f>
        <v/>
      </c>
    </row>
    <row r="63">
      <c r="A63">
        <f>IF(Holdings!A48="","",Holdings!A48)</f>
        <v/>
      </c>
      <c r="B63" s="7">
        <f>IF($A63="","",Holdings!B48)</f>
        <v/>
      </c>
      <c r="C63" s="6">
        <f>IF($A63="","",Holdings!E48)</f>
        <v/>
      </c>
      <c r="D63" s="7">
        <f>IF($A63="","",Holdings!K48)</f>
        <v/>
      </c>
      <c r="E63" s="7">
        <f>IF($A63="","",Holdings!L48)</f>
        <v/>
      </c>
      <c r="F63" s="7">
        <f>IF($A63="","",Holdings!M48)</f>
        <v/>
      </c>
      <c r="G63" s="7">
        <f>IF($A63="","",Holdings!N48)</f>
        <v/>
      </c>
    </row>
    <row r="64">
      <c r="A64">
        <f>IF(Holdings!A49="","",Holdings!A49)</f>
        <v/>
      </c>
      <c r="B64" s="7">
        <f>IF($A64="","",Holdings!B49)</f>
        <v/>
      </c>
      <c r="C64" s="6">
        <f>IF($A64="","",Holdings!E49)</f>
        <v/>
      </c>
      <c r="D64" s="7">
        <f>IF($A64="","",Holdings!K49)</f>
        <v/>
      </c>
      <c r="E64" s="7">
        <f>IF($A64="","",Holdings!L49)</f>
        <v/>
      </c>
      <c r="F64" s="7">
        <f>IF($A64="","",Holdings!M49)</f>
        <v/>
      </c>
      <c r="G64" s="7">
        <f>IF($A64="","",Holdings!N49)</f>
        <v/>
      </c>
    </row>
    <row r="65">
      <c r="A65">
        <f>IF(Holdings!A50="","",Holdings!A50)</f>
        <v/>
      </c>
      <c r="B65" s="7">
        <f>IF($A65="","",Holdings!B50)</f>
        <v/>
      </c>
      <c r="C65" s="6">
        <f>IF($A65="","",Holdings!E50)</f>
        <v/>
      </c>
      <c r="D65" s="7">
        <f>IF($A65="","",Holdings!K50)</f>
        <v/>
      </c>
      <c r="E65" s="7">
        <f>IF($A65="","",Holdings!L50)</f>
        <v/>
      </c>
      <c r="F65" s="7">
        <f>IF($A65="","",Holdings!M50)</f>
        <v/>
      </c>
      <c r="G65" s="7">
        <f>IF($A65="","",Holdings!N50)</f>
        <v/>
      </c>
    </row>
    <row r="66">
      <c r="A66">
        <f>IF(Holdings!A51="","",Holdings!A51)</f>
        <v/>
      </c>
      <c r="B66" s="7">
        <f>IF($A66="","",Holdings!B51)</f>
        <v/>
      </c>
      <c r="C66" s="6">
        <f>IF($A66="","",Holdings!E51)</f>
        <v/>
      </c>
      <c r="D66" s="7">
        <f>IF($A66="","",Holdings!K51)</f>
        <v/>
      </c>
      <c r="E66" s="7">
        <f>IF($A66="","",Holdings!L51)</f>
        <v/>
      </c>
      <c r="F66" s="7">
        <f>IF($A66="","",Holdings!M51)</f>
        <v/>
      </c>
      <c r="G66" s="7">
        <f>IF($A66="","",Holdings!N51)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2026-04-30T08:50:40Z</dcterms:created>
  <dcterms:modified xmlns:dcterms="http://purl.org/dc/terms/" xmlns:xsi="http://www.w3.org/2001/XMLSchema-instance" xsi:type="dcterms:W3CDTF">2026-05-07T23:10:24+00:00Z</dcterms:modified>
</cp:coreProperties>
</file>